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8385" activeTab="0"/>
  </bookViews>
  <sheets>
    <sheet name="Table 8" sheetId="1" r:id="rId1"/>
  </sheets>
  <externalReferences>
    <externalReference r:id="rId4"/>
  </externalReferences>
  <definedNames>
    <definedName name="_xlnm.Print_Area" localSheetId="0">'Table 8'!$A$1:$I$33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<sst xmlns="http://schemas.openxmlformats.org/spreadsheetml/2006/main" count="20" uniqueCount="13">
  <si>
    <t>Year</t>
  </si>
  <si>
    <t xml:space="preserve">            Refined sugar 1/</t>
  </si>
  <si>
    <t xml:space="preserve">     High fructose corn syrup</t>
  </si>
  <si>
    <t xml:space="preserve">         Other added sugars</t>
  </si>
  <si>
    <t xml:space="preserve">      Total added sweeteners</t>
  </si>
  <si>
    <t>Former estimate</t>
  </si>
  <si>
    <t>Current estimate</t>
  </si>
  <si>
    <t xml:space="preserve">                  Sucrose-equivalent pounds per capita</t>
  </si>
  <si>
    <t>2011 2/</t>
  </si>
  <si>
    <t xml:space="preserve">                              Calories consumed daily</t>
  </si>
  <si>
    <t>1/ Includes sugar in imported products. 2/ Preliminary.</t>
  </si>
  <si>
    <t>Table 8 -- Per capita added sweetener consumption intake, comparison of estimates based on former and current ERS sweetener loss estimates,  2000-11</t>
  </si>
  <si>
    <r>
      <t xml:space="preserve">Source: ERS, </t>
    </r>
    <r>
      <rPr>
        <i/>
        <sz val="10"/>
        <rFont val="Arial"/>
        <family val="2"/>
      </rPr>
      <t>Sugar and Sweetener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</si>
</sst>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)"/>
    <numFmt numFmtId="165" formatCode="#,##0_______)"/>
    <numFmt numFmtId="166" formatCode="#,##0_____)"/>
    <numFmt numFmtId="167" formatCode="0.000"/>
    <numFmt numFmtId="168" formatCode="0.0"/>
    <numFmt numFmtId="169" formatCode="0.00000000000"/>
    <numFmt numFmtId="170" formatCode="0.0000000000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39">
    <font>
      <sz val="10"/>
      <name val="Arial"/>
      <family val="0"/>
    </font>
    <font>
      <u val="single"/>
      <sz val="10"/>
      <color indexed="4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EARBOOK\WORK\TABLE49x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0metric"/>
      <sheetName val="Chart5"/>
      <sheetName val="Chart6"/>
      <sheetName val="Chart1"/>
      <sheetName val="Sheet1"/>
      <sheetName val="Chart1 (2)"/>
      <sheetName val="Chart1 (3)"/>
      <sheetName val="Table50"/>
      <sheetName val="Table49"/>
      <sheetName val="Chart2"/>
      <sheetName val="Added sugar intake"/>
      <sheetName val="Comp table"/>
    </sheetNames>
    <sheetDataSet>
      <sheetData sheetId="10">
        <row r="11">
          <cell r="I11">
            <v>39.785609478787066</v>
          </cell>
          <cell r="N11">
            <v>188.3515634672092</v>
          </cell>
          <cell r="U11">
            <v>48.22498118640856</v>
          </cell>
          <cell r="W11">
            <v>228.30492541479902</v>
          </cell>
        </row>
        <row r="12">
          <cell r="I12">
            <v>39.4909799587625</v>
          </cell>
          <cell r="N12">
            <v>186.95673927154598</v>
          </cell>
          <cell r="U12">
            <v>47.8678544954697</v>
          </cell>
          <cell r="W12">
            <v>226.61422942005575</v>
          </cell>
        </row>
        <row r="13">
          <cell r="I13">
            <v>39.32526403206831</v>
          </cell>
          <cell r="N13">
            <v>186.17221304979964</v>
          </cell>
          <cell r="U13">
            <v>47.66698670553735</v>
          </cell>
          <cell r="W13">
            <v>225.66328854521169</v>
          </cell>
        </row>
        <row r="14">
          <cell r="I14">
            <v>38.315676043487876</v>
          </cell>
          <cell r="N14">
            <v>181.39265886933072</v>
          </cell>
          <cell r="U14">
            <v>46.44324368907621</v>
          </cell>
          <cell r="W14">
            <v>219.8698895385827</v>
          </cell>
        </row>
        <row r="15">
          <cell r="I15">
            <v>38.82510560902938</v>
          </cell>
          <cell r="N15">
            <v>183.80438150983278</v>
          </cell>
          <cell r="U15">
            <v>47.06073407155076</v>
          </cell>
          <cell r="W15">
            <v>222.79318970888824</v>
          </cell>
        </row>
        <row r="16">
          <cell r="I16">
            <v>39.69527885030605</v>
          </cell>
          <cell r="N16">
            <v>187.92392354095782</v>
          </cell>
          <cell r="U16">
            <v>48.1154895155225</v>
          </cell>
          <cell r="W16">
            <v>227.78657398903982</v>
          </cell>
        </row>
        <row r="17">
          <cell r="I17">
            <v>39.668401270112966</v>
          </cell>
          <cell r="N17">
            <v>187.79668069315673</v>
          </cell>
          <cell r="U17">
            <v>48.082910630439955</v>
          </cell>
          <cell r="W17">
            <v>227.63234023412934</v>
          </cell>
        </row>
        <row r="18">
          <cell r="I18">
            <v>38.924966905252006</v>
          </cell>
          <cell r="N18">
            <v>184.27714117142403</v>
          </cell>
          <cell r="U18">
            <v>47.18177806697213</v>
          </cell>
          <cell r="W18">
            <v>223.36623172293824</v>
          </cell>
        </row>
        <row r="19">
          <cell r="I19">
            <v>40.523245548675234</v>
          </cell>
          <cell r="N19">
            <v>191.84365291496093</v>
          </cell>
          <cell r="U19">
            <v>49.11908551354574</v>
          </cell>
          <cell r="W19">
            <v>232.53776110904354</v>
          </cell>
        </row>
        <row r="20">
          <cell r="I20">
            <v>39.20340637113591</v>
          </cell>
          <cell r="N20">
            <v>185.5953190105287</v>
          </cell>
          <cell r="U20">
            <v>47.51928044986172</v>
          </cell>
          <cell r="W20">
            <v>224.96402304306514</v>
          </cell>
        </row>
        <row r="21">
          <cell r="I21">
            <v>41.036019229489156</v>
          </cell>
          <cell r="N21">
            <v>194.27120714251734</v>
          </cell>
          <cell r="U21">
            <v>49.740629369077766</v>
          </cell>
          <cell r="W21">
            <v>235.4802510818392</v>
          </cell>
        </row>
        <row r="22">
          <cell r="I22">
            <v>41.21778836946693</v>
          </cell>
          <cell r="N22">
            <v>195.13173189388905</v>
          </cell>
          <cell r="U22">
            <v>49.96095559935385</v>
          </cell>
          <cell r="W22">
            <v>236.52331138653219</v>
          </cell>
        </row>
        <row r="25">
          <cell r="I25">
            <v>36.8267333353445</v>
          </cell>
          <cell r="N25">
            <v>174.34376127379602</v>
          </cell>
          <cell r="U25">
            <v>44.63846464890242</v>
          </cell>
          <cell r="W25">
            <v>211.32577124096483</v>
          </cell>
        </row>
        <row r="26">
          <cell r="I26">
            <v>36.75963865923498</v>
          </cell>
          <cell r="N26">
            <v>174.02612413536556</v>
          </cell>
          <cell r="U26">
            <v>44.55713776876968</v>
          </cell>
          <cell r="W26">
            <v>210.94075652771585</v>
          </cell>
        </row>
        <row r="27">
          <cell r="I27">
            <v>36.91986423416524</v>
          </cell>
          <cell r="N27">
            <v>174.78465813650075</v>
          </cell>
          <cell r="U27">
            <v>44.751350586866955</v>
          </cell>
          <cell r="W27">
            <v>211.860191680607</v>
          </cell>
        </row>
        <row r="28">
          <cell r="I28">
            <v>35.80578963193679</v>
          </cell>
          <cell r="N28">
            <v>169.51044728745697</v>
          </cell>
          <cell r="U28">
            <v>43.40095712962035</v>
          </cell>
          <cell r="W28">
            <v>205.46720883328118</v>
          </cell>
        </row>
        <row r="29">
          <cell r="I29">
            <v>35.19430167225368</v>
          </cell>
          <cell r="N29">
            <v>166.61556356551483</v>
          </cell>
          <cell r="U29">
            <v>42.65975960273173</v>
          </cell>
          <cell r="W29">
            <v>201.9582588672907</v>
          </cell>
        </row>
        <row r="30">
          <cell r="I30">
            <v>34.780014996510374</v>
          </cell>
          <cell r="N30">
            <v>164.65426288111814</v>
          </cell>
          <cell r="U30">
            <v>42.15759393516409</v>
          </cell>
          <cell r="W30">
            <v>199.5809247043856</v>
          </cell>
        </row>
        <row r="31">
          <cell r="I31">
            <v>34.18483477704224</v>
          </cell>
          <cell r="N31">
            <v>161.83658266080255</v>
          </cell>
          <cell r="U31">
            <v>41.436163366111806</v>
          </cell>
          <cell r="W31">
            <v>196.16555474036673</v>
          </cell>
        </row>
        <row r="32">
          <cell r="I32">
            <v>32.98009362159741</v>
          </cell>
          <cell r="N32">
            <v>156.13314156302792</v>
          </cell>
          <cell r="U32">
            <v>39.975871056481715</v>
          </cell>
          <cell r="W32">
            <v>189.2522928036702</v>
          </cell>
        </row>
        <row r="33">
          <cell r="I33">
            <v>31.140379001090587</v>
          </cell>
          <cell r="N33">
            <v>147.42363253085642</v>
          </cell>
          <cell r="U33">
            <v>37.74591394071586</v>
          </cell>
          <cell r="W33">
            <v>178.69531215861383</v>
          </cell>
        </row>
        <row r="34">
          <cell r="I34">
            <v>29.41014979549063</v>
          </cell>
          <cell r="N34">
            <v>139.23244530761838</v>
          </cell>
          <cell r="U34">
            <v>35.64866641877652</v>
          </cell>
          <cell r="W34">
            <v>168.76660037287076</v>
          </cell>
        </row>
        <row r="35">
          <cell r="I35">
            <v>28.61108134469984</v>
          </cell>
          <cell r="N35">
            <v>135.44952495034664</v>
          </cell>
          <cell r="U35">
            <v>34.680098599636175</v>
          </cell>
          <cell r="W35">
            <v>164.18124236405654</v>
          </cell>
        </row>
        <row r="36">
          <cell r="I36">
            <v>27.900636970660052</v>
          </cell>
          <cell r="N36">
            <v>132.08616542513383</v>
          </cell>
          <cell r="U36">
            <v>33.81895390383037</v>
          </cell>
          <cell r="W36">
            <v>160.10444293955615</v>
          </cell>
        </row>
        <row r="39">
          <cell r="I39">
            <v>12.431704525224523</v>
          </cell>
          <cell r="N39">
            <v>58.85371657148745</v>
          </cell>
          <cell r="U39">
            <v>14.753013770276219</v>
          </cell>
          <cell r="W39">
            <v>69.84317309419053</v>
          </cell>
        </row>
        <row r="40">
          <cell r="I40">
            <v>12.057846056795203</v>
          </cell>
          <cell r="N40">
            <v>57.08380961350397</v>
          </cell>
          <cell r="U40">
            <v>14.334897451883922</v>
          </cell>
          <cell r="W40">
            <v>67.8637422569595</v>
          </cell>
        </row>
        <row r="41">
          <cell r="I41">
            <v>12.137895314621105</v>
          </cell>
          <cell r="N41">
            <v>57.46277585439912</v>
          </cell>
          <cell r="U41">
            <v>14.40618765763429</v>
          </cell>
          <cell r="W41">
            <v>68.20124171691222</v>
          </cell>
        </row>
        <row r="42">
          <cell r="I42">
            <v>11.845546748814257</v>
          </cell>
          <cell r="N42">
            <v>56.07875006797814</v>
          </cell>
          <cell r="U42">
            <v>14.062944664141973</v>
          </cell>
          <cell r="W42">
            <v>66.57627341001941</v>
          </cell>
        </row>
        <row r="43">
          <cell r="I43">
            <v>12.14335659023392</v>
          </cell>
          <cell r="N43">
            <v>57.48863042376917</v>
          </cell>
          <cell r="U43">
            <v>14.4470796553346</v>
          </cell>
          <cell r="W43">
            <v>68.39483110264872</v>
          </cell>
        </row>
        <row r="44">
          <cell r="I44">
            <v>12.02253326887352</v>
          </cell>
          <cell r="N44">
            <v>56.916633116711054</v>
          </cell>
          <cell r="U44">
            <v>14.265990833805578</v>
          </cell>
          <cell r="W44">
            <v>67.53752708975907</v>
          </cell>
        </row>
        <row r="45">
          <cell r="I45">
            <v>11.103172660734888</v>
          </cell>
          <cell r="N45">
            <v>52.564230069438324</v>
          </cell>
          <cell r="U45">
            <v>13.12861677252339</v>
          </cell>
          <cell r="W45">
            <v>62.153012801904026</v>
          </cell>
        </row>
        <row r="46">
          <cell r="I46">
            <v>10.827192342326818</v>
          </cell>
          <cell r="N46">
            <v>51.25769423551943</v>
          </cell>
          <cell r="U46">
            <v>12.841446983952252</v>
          </cell>
          <cell r="W46">
            <v>60.793504191466354</v>
          </cell>
        </row>
        <row r="47">
          <cell r="I47">
            <v>10.551006026552775</v>
          </cell>
          <cell r="N47">
            <v>49.9501831764762</v>
          </cell>
          <cell r="U47">
            <v>12.493761018541033</v>
          </cell>
          <cell r="W47">
            <v>59.14750213095435</v>
          </cell>
        </row>
        <row r="48">
          <cell r="I48">
            <v>10.23498406110879</v>
          </cell>
          <cell r="N48">
            <v>48.45408365554033</v>
          </cell>
          <cell r="U48">
            <v>12.125343831448973</v>
          </cell>
          <cell r="W48">
            <v>57.40335508617979</v>
          </cell>
        </row>
        <row r="49">
          <cell r="I49">
            <v>10.248305123899026</v>
          </cell>
          <cell r="N49">
            <v>48.51714773917398</v>
          </cell>
          <cell r="U49">
            <v>12.11446315442728</v>
          </cell>
          <cell r="W49">
            <v>57.351844186749936</v>
          </cell>
        </row>
        <row r="50">
          <cell r="I50">
            <v>10.00680730397172</v>
          </cell>
          <cell r="N50">
            <v>47.37385767643198</v>
          </cell>
          <cell r="U50">
            <v>11.813276752820869</v>
          </cell>
          <cell r="W50">
            <v>55.92597864438902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33"/>
    </sheetView>
  </sheetViews>
  <sheetFormatPr defaultColWidth="9.140625" defaultRowHeight="12.75"/>
  <cols>
    <col min="2" max="9" width="14.8515625" style="0" customWidth="1"/>
  </cols>
  <sheetData>
    <row r="1" s="1" customFormat="1" ht="12.75">
      <c r="A1" s="1" t="s">
        <v>11</v>
      </c>
    </row>
    <row r="3" spans="1:8" ht="12.75">
      <c r="A3" s="3" t="s">
        <v>0</v>
      </c>
      <c r="B3" s="4" t="s">
        <v>1</v>
      </c>
      <c r="C3" s="4"/>
      <c r="D3" t="s">
        <v>2</v>
      </c>
      <c r="F3" t="s">
        <v>3</v>
      </c>
      <c r="H3" t="s">
        <v>4</v>
      </c>
    </row>
    <row r="4" spans="2:9" ht="12.75">
      <c r="B4" t="s">
        <v>5</v>
      </c>
      <c r="C4" t="s">
        <v>6</v>
      </c>
      <c r="D4" t="s">
        <v>5</v>
      </c>
      <c r="E4" t="s">
        <v>6</v>
      </c>
      <c r="F4" t="s">
        <v>5</v>
      </c>
      <c r="G4" t="s">
        <v>6</v>
      </c>
      <c r="H4" t="s">
        <v>5</v>
      </c>
      <c r="I4" t="s">
        <v>6</v>
      </c>
    </row>
    <row r="5" ht="12.75">
      <c r="D5" t="s">
        <v>7</v>
      </c>
    </row>
    <row r="6" spans="1:9" ht="12.75">
      <c r="A6" s="3">
        <v>2000</v>
      </c>
      <c r="B6" s="6">
        <f>'[1]Added sugar intake'!U11</f>
        <v>48.22498118640856</v>
      </c>
      <c r="C6" s="6">
        <f>'[1]Added sugar intake'!I11</f>
        <v>39.785609478787066</v>
      </c>
      <c r="D6" s="6">
        <f>'[1]Added sugar intake'!U25</f>
        <v>44.63846464890242</v>
      </c>
      <c r="E6" s="6">
        <f>'[1]Added sugar intake'!I25</f>
        <v>36.8267333353445</v>
      </c>
      <c r="F6" s="6">
        <f>'[1]Added sugar intake'!U39</f>
        <v>14.753013770276219</v>
      </c>
      <c r="G6" s="6">
        <f>'[1]Added sugar intake'!I39</f>
        <v>12.431704525224523</v>
      </c>
      <c r="H6" s="6">
        <f aca="true" t="shared" si="0" ref="H6:H17">B6+D6+F6</f>
        <v>107.61645960558721</v>
      </c>
      <c r="I6" s="6">
        <f aca="true" t="shared" si="1" ref="I6:I17">C6+E6+G6</f>
        <v>89.04404733935608</v>
      </c>
    </row>
    <row r="7" spans="1:9" ht="12.75">
      <c r="A7" s="3">
        <f aca="true" t="shared" si="2" ref="A7:A16">A6+1</f>
        <v>2001</v>
      </c>
      <c r="B7" s="6">
        <f>'[1]Added sugar intake'!U12</f>
        <v>47.8678544954697</v>
      </c>
      <c r="C7" s="6">
        <f>'[1]Added sugar intake'!I12</f>
        <v>39.4909799587625</v>
      </c>
      <c r="D7" s="6">
        <f>'[1]Added sugar intake'!U26</f>
        <v>44.55713776876968</v>
      </c>
      <c r="E7" s="6">
        <f>'[1]Added sugar intake'!I26</f>
        <v>36.75963865923498</v>
      </c>
      <c r="F7" s="6">
        <f>'[1]Added sugar intake'!U40</f>
        <v>14.334897451883922</v>
      </c>
      <c r="G7" s="6">
        <f>'[1]Added sugar intake'!I40</f>
        <v>12.057846056795203</v>
      </c>
      <c r="H7" s="6">
        <f t="shared" si="0"/>
        <v>106.7598897161233</v>
      </c>
      <c r="I7" s="6">
        <f t="shared" si="1"/>
        <v>88.30846467479267</v>
      </c>
    </row>
    <row r="8" spans="1:9" ht="12.75">
      <c r="A8" s="3">
        <f t="shared" si="2"/>
        <v>2002</v>
      </c>
      <c r="B8" s="6">
        <f>'[1]Added sugar intake'!U13</f>
        <v>47.66698670553735</v>
      </c>
      <c r="C8" s="6">
        <f>'[1]Added sugar intake'!I13</f>
        <v>39.32526403206831</v>
      </c>
      <c r="D8" s="6">
        <f>'[1]Added sugar intake'!U27</f>
        <v>44.751350586866955</v>
      </c>
      <c r="E8" s="6">
        <f>'[1]Added sugar intake'!I27</f>
        <v>36.91986423416524</v>
      </c>
      <c r="F8" s="6">
        <f>'[1]Added sugar intake'!U41</f>
        <v>14.40618765763429</v>
      </c>
      <c r="G8" s="6">
        <f>'[1]Added sugar intake'!I41</f>
        <v>12.137895314621105</v>
      </c>
      <c r="H8" s="6">
        <f t="shared" si="0"/>
        <v>106.8245249500386</v>
      </c>
      <c r="I8" s="6">
        <f t="shared" si="1"/>
        <v>88.38302358085465</v>
      </c>
    </row>
    <row r="9" spans="1:9" ht="12.75">
      <c r="A9" s="3">
        <f t="shared" si="2"/>
        <v>2003</v>
      </c>
      <c r="B9" s="6">
        <f>'[1]Added sugar intake'!U14</f>
        <v>46.44324368907621</v>
      </c>
      <c r="C9" s="6">
        <f>'[1]Added sugar intake'!I14</f>
        <v>38.315676043487876</v>
      </c>
      <c r="D9" s="6">
        <f>'[1]Added sugar intake'!U28</f>
        <v>43.40095712962035</v>
      </c>
      <c r="E9" s="6">
        <f>'[1]Added sugar intake'!I28</f>
        <v>35.80578963193679</v>
      </c>
      <c r="F9" s="6">
        <f>'[1]Added sugar intake'!U42</f>
        <v>14.062944664141973</v>
      </c>
      <c r="G9" s="6">
        <f>'[1]Added sugar intake'!I42</f>
        <v>11.845546748814257</v>
      </c>
      <c r="H9" s="6">
        <f t="shared" si="0"/>
        <v>103.90714548283853</v>
      </c>
      <c r="I9" s="6">
        <f t="shared" si="1"/>
        <v>85.96701242423893</v>
      </c>
    </row>
    <row r="10" spans="1:9" ht="12.75">
      <c r="A10" s="3">
        <f t="shared" si="2"/>
        <v>2004</v>
      </c>
      <c r="B10" s="6">
        <f>'[1]Added sugar intake'!U15</f>
        <v>47.06073407155076</v>
      </c>
      <c r="C10" s="6">
        <f>'[1]Added sugar intake'!I15</f>
        <v>38.82510560902938</v>
      </c>
      <c r="D10" s="6">
        <f>'[1]Added sugar intake'!U29</f>
        <v>42.65975960273173</v>
      </c>
      <c r="E10" s="6">
        <f>'[1]Added sugar intake'!I29</f>
        <v>35.19430167225368</v>
      </c>
      <c r="F10" s="6">
        <f>'[1]Added sugar intake'!U43</f>
        <v>14.4470796553346</v>
      </c>
      <c r="G10" s="6">
        <f>'[1]Added sugar intake'!I43</f>
        <v>12.14335659023392</v>
      </c>
      <c r="H10" s="6">
        <f t="shared" si="0"/>
        <v>104.1675733296171</v>
      </c>
      <c r="I10" s="6">
        <f t="shared" si="1"/>
        <v>86.16276387151699</v>
      </c>
    </row>
    <row r="11" spans="1:9" ht="12.75">
      <c r="A11" s="3">
        <f t="shared" si="2"/>
        <v>2005</v>
      </c>
      <c r="B11" s="6">
        <f>'[1]Added sugar intake'!U16</f>
        <v>48.1154895155225</v>
      </c>
      <c r="C11" s="6">
        <f>'[1]Added sugar intake'!I16</f>
        <v>39.69527885030605</v>
      </c>
      <c r="D11" s="6">
        <f>'[1]Added sugar intake'!U30</f>
        <v>42.15759393516409</v>
      </c>
      <c r="E11" s="6">
        <f>'[1]Added sugar intake'!I30</f>
        <v>34.780014996510374</v>
      </c>
      <c r="F11" s="6">
        <f>'[1]Added sugar intake'!U44</f>
        <v>14.265990833805578</v>
      </c>
      <c r="G11" s="6">
        <f>'[1]Added sugar intake'!I44</f>
        <v>12.02253326887352</v>
      </c>
      <c r="H11" s="6">
        <f t="shared" si="0"/>
        <v>104.53907428449216</v>
      </c>
      <c r="I11" s="6">
        <f t="shared" si="1"/>
        <v>86.49782711568994</v>
      </c>
    </row>
    <row r="12" spans="1:9" ht="12.75">
      <c r="A12" s="3">
        <f t="shared" si="2"/>
        <v>2006</v>
      </c>
      <c r="B12" s="6">
        <f>'[1]Added sugar intake'!U17</f>
        <v>48.082910630439955</v>
      </c>
      <c r="C12" s="6">
        <f>'[1]Added sugar intake'!I17</f>
        <v>39.668401270112966</v>
      </c>
      <c r="D12" s="6">
        <f>'[1]Added sugar intake'!U31</f>
        <v>41.436163366111806</v>
      </c>
      <c r="E12" s="6">
        <f>'[1]Added sugar intake'!I31</f>
        <v>34.18483477704224</v>
      </c>
      <c r="F12" s="6">
        <f>'[1]Added sugar intake'!U45</f>
        <v>13.12861677252339</v>
      </c>
      <c r="G12" s="6">
        <f>'[1]Added sugar intake'!I45</f>
        <v>11.103172660734888</v>
      </c>
      <c r="H12" s="6">
        <f t="shared" si="0"/>
        <v>102.64769076907514</v>
      </c>
      <c r="I12" s="6">
        <f t="shared" si="1"/>
        <v>84.95640870789009</v>
      </c>
    </row>
    <row r="13" spans="1:9" ht="12.75">
      <c r="A13" s="3">
        <f t="shared" si="2"/>
        <v>2007</v>
      </c>
      <c r="B13" s="6">
        <f>'[1]Added sugar intake'!U18</f>
        <v>47.18177806697213</v>
      </c>
      <c r="C13" s="6">
        <f>'[1]Added sugar intake'!I18</f>
        <v>38.924966905252006</v>
      </c>
      <c r="D13" s="6">
        <f>'[1]Added sugar intake'!U32</f>
        <v>39.975871056481715</v>
      </c>
      <c r="E13" s="6">
        <f>'[1]Added sugar intake'!I32</f>
        <v>32.98009362159741</v>
      </c>
      <c r="F13" s="6">
        <f>'[1]Added sugar intake'!U46</f>
        <v>12.841446983952252</v>
      </c>
      <c r="G13" s="6">
        <f>'[1]Added sugar intake'!I46</f>
        <v>10.827192342326818</v>
      </c>
      <c r="H13" s="6">
        <f t="shared" si="0"/>
        <v>99.99909610740609</v>
      </c>
      <c r="I13" s="6">
        <f t="shared" si="1"/>
        <v>82.73225286917622</v>
      </c>
    </row>
    <row r="14" spans="1:9" ht="12.75">
      <c r="A14" s="3">
        <f t="shared" si="2"/>
        <v>2008</v>
      </c>
      <c r="B14" s="6">
        <f>'[1]Added sugar intake'!U19</f>
        <v>49.11908551354574</v>
      </c>
      <c r="C14" s="6">
        <f>'[1]Added sugar intake'!I19</f>
        <v>40.523245548675234</v>
      </c>
      <c r="D14" s="6">
        <f>'[1]Added sugar intake'!U33</f>
        <v>37.74591394071586</v>
      </c>
      <c r="E14" s="6">
        <f>'[1]Added sugar intake'!I33</f>
        <v>31.140379001090587</v>
      </c>
      <c r="F14" s="6">
        <f>'[1]Added sugar intake'!U47</f>
        <v>12.493761018541033</v>
      </c>
      <c r="G14" s="6">
        <f>'[1]Added sugar intake'!I47</f>
        <v>10.551006026552775</v>
      </c>
      <c r="H14" s="6">
        <f t="shared" si="0"/>
        <v>99.35876047280264</v>
      </c>
      <c r="I14" s="6">
        <f t="shared" si="1"/>
        <v>82.21463057631858</v>
      </c>
    </row>
    <row r="15" spans="1:9" ht="12.75">
      <c r="A15" s="3">
        <f t="shared" si="2"/>
        <v>2009</v>
      </c>
      <c r="B15" s="6">
        <f>'[1]Added sugar intake'!U20</f>
        <v>47.51928044986172</v>
      </c>
      <c r="C15" s="6">
        <f>'[1]Added sugar intake'!I20</f>
        <v>39.20340637113591</v>
      </c>
      <c r="D15" s="6">
        <f>'[1]Added sugar intake'!U34</f>
        <v>35.64866641877652</v>
      </c>
      <c r="E15" s="6">
        <f>'[1]Added sugar intake'!I34</f>
        <v>29.41014979549063</v>
      </c>
      <c r="F15" s="6">
        <f>'[1]Added sugar intake'!U48</f>
        <v>12.125343831448973</v>
      </c>
      <c r="G15" s="6">
        <f>'[1]Added sugar intake'!I48</f>
        <v>10.23498406110879</v>
      </c>
      <c r="H15" s="6">
        <f t="shared" si="0"/>
        <v>95.29329070008721</v>
      </c>
      <c r="I15" s="6">
        <f t="shared" si="1"/>
        <v>78.84854022773533</v>
      </c>
    </row>
    <row r="16" spans="1:9" ht="12.75">
      <c r="A16" s="3">
        <f t="shared" si="2"/>
        <v>2010</v>
      </c>
      <c r="B16" s="6">
        <f>'[1]Added sugar intake'!U21</f>
        <v>49.740629369077766</v>
      </c>
      <c r="C16" s="6">
        <f>'[1]Added sugar intake'!I21</f>
        <v>41.036019229489156</v>
      </c>
      <c r="D16" s="6">
        <f>'[1]Added sugar intake'!U35</f>
        <v>34.680098599636175</v>
      </c>
      <c r="E16" s="6">
        <f>'[1]Added sugar intake'!I35</f>
        <v>28.61108134469984</v>
      </c>
      <c r="F16" s="6">
        <f>'[1]Added sugar intake'!U49</f>
        <v>12.11446315442728</v>
      </c>
      <c r="G16" s="6">
        <f>'[1]Added sugar intake'!I49</f>
        <v>10.248305123899026</v>
      </c>
      <c r="H16" s="6">
        <f t="shared" si="0"/>
        <v>96.53519112314123</v>
      </c>
      <c r="I16" s="6">
        <f t="shared" si="1"/>
        <v>79.89540569808803</v>
      </c>
    </row>
    <row r="17" spans="1:9" ht="12.75">
      <c r="A17" s="9" t="s">
        <v>8</v>
      </c>
      <c r="B17" s="6">
        <f>'[1]Added sugar intake'!U22</f>
        <v>49.96095559935385</v>
      </c>
      <c r="C17" s="6">
        <f>'[1]Added sugar intake'!I22</f>
        <v>41.21778836946693</v>
      </c>
      <c r="D17" s="6">
        <f>'[1]Added sugar intake'!U36</f>
        <v>33.81895390383037</v>
      </c>
      <c r="E17" s="6">
        <f>'[1]Added sugar intake'!I36</f>
        <v>27.900636970660052</v>
      </c>
      <c r="F17" s="6">
        <f>'[1]Added sugar intake'!U50</f>
        <v>11.813276752820869</v>
      </c>
      <c r="G17" s="6">
        <f>'[1]Added sugar intake'!I50</f>
        <v>10.00680730397172</v>
      </c>
      <c r="H17" s="6">
        <f t="shared" si="0"/>
        <v>95.5931862560051</v>
      </c>
      <c r="I17" s="6">
        <f t="shared" si="1"/>
        <v>79.1252326440987</v>
      </c>
    </row>
    <row r="18" spans="1:9" ht="12.75">
      <c r="A18" s="3"/>
      <c r="B18" s="2"/>
      <c r="C18" s="2"/>
      <c r="D18" s="2"/>
      <c r="E18" s="2"/>
      <c r="F18" s="2"/>
      <c r="G18" s="2"/>
      <c r="H18" s="2"/>
      <c r="I18" s="2"/>
    </row>
    <row r="19" spans="1:9" ht="12.75">
      <c r="A19" s="3"/>
      <c r="B19" s="2"/>
      <c r="C19" s="2"/>
      <c r="D19" t="s">
        <v>9</v>
      </c>
      <c r="E19" s="2"/>
      <c r="F19" s="2"/>
      <c r="G19" s="2"/>
      <c r="H19" s="2"/>
      <c r="I19" s="2"/>
    </row>
    <row r="20" spans="1:9" ht="12.75">
      <c r="A20" s="3">
        <v>2000</v>
      </c>
      <c r="B20" s="7">
        <f>'[1]Added sugar intake'!W11</f>
        <v>228.30492541479902</v>
      </c>
      <c r="C20" s="7">
        <f>'[1]Added sugar intake'!N11</f>
        <v>188.3515634672092</v>
      </c>
      <c r="D20" s="7">
        <f>'[1]Added sugar intake'!W25</f>
        <v>211.32577124096483</v>
      </c>
      <c r="E20" s="7">
        <f>'[1]Added sugar intake'!N25</f>
        <v>174.34376127379602</v>
      </c>
      <c r="F20" s="7">
        <f>'[1]Added sugar intake'!W39</f>
        <v>69.84317309419053</v>
      </c>
      <c r="G20" s="7">
        <f>'[1]Added sugar intake'!N39</f>
        <v>58.85371657148745</v>
      </c>
      <c r="H20" s="7">
        <f aca="true" t="shared" si="3" ref="H20:H31">B20+D20+F20</f>
        <v>509.47386974995436</v>
      </c>
      <c r="I20" s="7">
        <f aca="true" t="shared" si="4" ref="I20:I31">C20+E20+G20</f>
        <v>421.54904131249265</v>
      </c>
    </row>
    <row r="21" spans="1:9" ht="12.75">
      <c r="A21" s="3">
        <f aca="true" t="shared" si="5" ref="A21:A30">A20+1</f>
        <v>2001</v>
      </c>
      <c r="B21" s="7">
        <f>'[1]Added sugar intake'!W12</f>
        <v>226.61422942005575</v>
      </c>
      <c r="C21" s="7">
        <f>'[1]Added sugar intake'!N12</f>
        <v>186.95673927154598</v>
      </c>
      <c r="D21" s="7">
        <f>'[1]Added sugar intake'!W26</f>
        <v>210.94075652771585</v>
      </c>
      <c r="E21" s="7">
        <f>'[1]Added sugar intake'!N26</f>
        <v>174.02612413536556</v>
      </c>
      <c r="F21" s="7">
        <f>'[1]Added sugar intake'!W40</f>
        <v>67.8637422569595</v>
      </c>
      <c r="G21" s="7">
        <f>'[1]Added sugar intake'!N40</f>
        <v>57.08380961350397</v>
      </c>
      <c r="H21" s="7">
        <f t="shared" si="3"/>
        <v>505.41872820473105</v>
      </c>
      <c r="I21" s="7">
        <f t="shared" si="4"/>
        <v>418.06667302041546</v>
      </c>
    </row>
    <row r="22" spans="1:9" ht="12.75">
      <c r="A22" s="3">
        <f t="shared" si="5"/>
        <v>2002</v>
      </c>
      <c r="B22" s="7">
        <f>'[1]Added sugar intake'!W13</f>
        <v>225.66328854521169</v>
      </c>
      <c r="C22" s="7">
        <f>'[1]Added sugar intake'!N13</f>
        <v>186.17221304979964</v>
      </c>
      <c r="D22" s="7">
        <f>'[1]Added sugar intake'!W27</f>
        <v>211.860191680607</v>
      </c>
      <c r="E22" s="7">
        <f>'[1]Added sugar intake'!N27</f>
        <v>174.78465813650075</v>
      </c>
      <c r="F22" s="7">
        <f>'[1]Added sugar intake'!W41</f>
        <v>68.20124171691222</v>
      </c>
      <c r="G22" s="7">
        <f>'[1]Added sugar intake'!N41</f>
        <v>57.46277585439912</v>
      </c>
      <c r="H22" s="7">
        <f t="shared" si="3"/>
        <v>505.72472194273087</v>
      </c>
      <c r="I22" s="7">
        <f t="shared" si="4"/>
        <v>418.41964704069954</v>
      </c>
    </row>
    <row r="23" spans="1:9" ht="12.75">
      <c r="A23" s="3">
        <f t="shared" si="5"/>
        <v>2003</v>
      </c>
      <c r="B23" s="7">
        <f>'[1]Added sugar intake'!W14</f>
        <v>219.8698895385827</v>
      </c>
      <c r="C23" s="7">
        <f>'[1]Added sugar intake'!N14</f>
        <v>181.39265886933072</v>
      </c>
      <c r="D23" s="7">
        <f>'[1]Added sugar intake'!W28</f>
        <v>205.46720883328118</v>
      </c>
      <c r="E23" s="7">
        <f>'[1]Added sugar intake'!N28</f>
        <v>169.51044728745697</v>
      </c>
      <c r="F23" s="7">
        <f>'[1]Added sugar intake'!W42</f>
        <v>66.57627341001941</v>
      </c>
      <c r="G23" s="7">
        <f>'[1]Added sugar intake'!N42</f>
        <v>56.07875006797814</v>
      </c>
      <c r="H23" s="7">
        <f t="shared" si="3"/>
        <v>491.91337178188326</v>
      </c>
      <c r="I23" s="7">
        <f t="shared" si="4"/>
        <v>406.9818562247658</v>
      </c>
    </row>
    <row r="24" spans="1:9" ht="12.75">
      <c r="A24" s="3">
        <f t="shared" si="5"/>
        <v>2004</v>
      </c>
      <c r="B24" s="7">
        <f>'[1]Added sugar intake'!W15</f>
        <v>222.79318970888824</v>
      </c>
      <c r="C24" s="7">
        <f>'[1]Added sugar intake'!N15</f>
        <v>183.80438150983278</v>
      </c>
      <c r="D24" s="7">
        <f>'[1]Added sugar intake'!W29</f>
        <v>201.9582588672907</v>
      </c>
      <c r="E24" s="7">
        <f>'[1]Added sugar intake'!N29</f>
        <v>166.61556356551483</v>
      </c>
      <c r="F24" s="7">
        <f>'[1]Added sugar intake'!W43</f>
        <v>68.39483110264872</v>
      </c>
      <c r="G24" s="7">
        <f>'[1]Added sugar intake'!N43</f>
        <v>57.48863042376917</v>
      </c>
      <c r="H24" s="7">
        <f t="shared" si="3"/>
        <v>493.1462796788277</v>
      </c>
      <c r="I24" s="7">
        <f t="shared" si="4"/>
        <v>407.9085754991168</v>
      </c>
    </row>
    <row r="25" spans="1:9" ht="12.75">
      <c r="A25" s="3">
        <f t="shared" si="5"/>
        <v>2005</v>
      </c>
      <c r="B25" s="7">
        <f>'[1]Added sugar intake'!W16</f>
        <v>227.78657398903982</v>
      </c>
      <c r="C25" s="7">
        <f>'[1]Added sugar intake'!N16</f>
        <v>187.92392354095782</v>
      </c>
      <c r="D25" s="7">
        <f>'[1]Added sugar intake'!W30</f>
        <v>199.5809247043856</v>
      </c>
      <c r="E25" s="7">
        <f>'[1]Added sugar intake'!N30</f>
        <v>164.65426288111814</v>
      </c>
      <c r="F25" s="7">
        <f>'[1]Added sugar intake'!W44</f>
        <v>67.53752708975907</v>
      </c>
      <c r="G25" s="7">
        <f>'[1]Added sugar intake'!N44</f>
        <v>56.916633116711054</v>
      </c>
      <c r="H25" s="7">
        <f t="shared" si="3"/>
        <v>494.9050257831845</v>
      </c>
      <c r="I25" s="7">
        <f t="shared" si="4"/>
        <v>409.49481953878706</v>
      </c>
    </row>
    <row r="26" spans="1:9" ht="12.75">
      <c r="A26" s="3">
        <f t="shared" si="5"/>
        <v>2006</v>
      </c>
      <c r="B26" s="7">
        <f>'[1]Added sugar intake'!W17</f>
        <v>227.63234023412934</v>
      </c>
      <c r="C26" s="7">
        <f>'[1]Added sugar intake'!N17</f>
        <v>187.79668069315673</v>
      </c>
      <c r="D26" s="7">
        <f>'[1]Added sugar intake'!W31</f>
        <v>196.16555474036673</v>
      </c>
      <c r="E26" s="7">
        <f>'[1]Added sugar intake'!N31</f>
        <v>161.83658266080255</v>
      </c>
      <c r="F26" s="7">
        <f>'[1]Added sugar intake'!W45</f>
        <v>62.153012801904026</v>
      </c>
      <c r="G26" s="7">
        <f>'[1]Added sugar intake'!N45</f>
        <v>52.564230069438324</v>
      </c>
      <c r="H26" s="7">
        <f t="shared" si="3"/>
        <v>485.95090777640013</v>
      </c>
      <c r="I26" s="7">
        <f t="shared" si="4"/>
        <v>402.1974934233976</v>
      </c>
    </row>
    <row r="27" spans="1:9" ht="12.75">
      <c r="A27" s="3">
        <f t="shared" si="5"/>
        <v>2007</v>
      </c>
      <c r="B27" s="7">
        <f>'[1]Added sugar intake'!W18</f>
        <v>223.36623172293824</v>
      </c>
      <c r="C27" s="7">
        <f>'[1]Added sugar intake'!N18</f>
        <v>184.27714117142403</v>
      </c>
      <c r="D27" s="7">
        <f>'[1]Added sugar intake'!W32</f>
        <v>189.2522928036702</v>
      </c>
      <c r="E27" s="7">
        <f>'[1]Added sugar intake'!N32</f>
        <v>156.13314156302792</v>
      </c>
      <c r="F27" s="7">
        <f>'[1]Added sugar intake'!W46</f>
        <v>60.793504191466354</v>
      </c>
      <c r="G27" s="7">
        <f>'[1]Added sugar intake'!N46</f>
        <v>51.25769423551943</v>
      </c>
      <c r="H27" s="7">
        <f t="shared" si="3"/>
        <v>473.4120287180748</v>
      </c>
      <c r="I27" s="7">
        <f t="shared" si="4"/>
        <v>391.66797696997133</v>
      </c>
    </row>
    <row r="28" spans="1:9" ht="12.75">
      <c r="A28" s="3">
        <f t="shared" si="5"/>
        <v>2008</v>
      </c>
      <c r="B28" s="7">
        <f>'[1]Added sugar intake'!W19</f>
        <v>232.53776110904354</v>
      </c>
      <c r="C28" s="7">
        <f>'[1]Added sugar intake'!N19</f>
        <v>191.84365291496093</v>
      </c>
      <c r="D28" s="7">
        <f>'[1]Added sugar intake'!W33</f>
        <v>178.69531215861383</v>
      </c>
      <c r="E28" s="7">
        <f>'[1]Added sugar intake'!N33</f>
        <v>147.42363253085642</v>
      </c>
      <c r="F28" s="7">
        <f>'[1]Added sugar intake'!W47</f>
        <v>59.14750213095435</v>
      </c>
      <c r="G28" s="7">
        <f>'[1]Added sugar intake'!N47</f>
        <v>49.9501831764762</v>
      </c>
      <c r="H28" s="7">
        <f t="shared" si="3"/>
        <v>470.3805753986117</v>
      </c>
      <c r="I28" s="7">
        <f t="shared" si="4"/>
        <v>389.2174686222936</v>
      </c>
    </row>
    <row r="29" spans="1:9" ht="12.75">
      <c r="A29" s="3">
        <f t="shared" si="5"/>
        <v>2009</v>
      </c>
      <c r="B29" s="7">
        <f>'[1]Added sugar intake'!W20</f>
        <v>224.96402304306514</v>
      </c>
      <c r="C29" s="7">
        <f>'[1]Added sugar intake'!N20</f>
        <v>185.5953190105287</v>
      </c>
      <c r="D29" s="7">
        <f>'[1]Added sugar intake'!W34</f>
        <v>168.76660037287076</v>
      </c>
      <c r="E29" s="7">
        <f>'[1]Added sugar intake'!N34</f>
        <v>139.23244530761838</v>
      </c>
      <c r="F29" s="7">
        <f>'[1]Added sugar intake'!W48</f>
        <v>57.40335508617979</v>
      </c>
      <c r="G29" s="7">
        <f>'[1]Added sugar intake'!N48</f>
        <v>48.45408365554033</v>
      </c>
      <c r="H29" s="7">
        <f t="shared" si="3"/>
        <v>451.13397850211567</v>
      </c>
      <c r="I29" s="7">
        <f t="shared" si="4"/>
        <v>373.2818479736874</v>
      </c>
    </row>
    <row r="30" spans="1:9" ht="12.75">
      <c r="A30" s="3">
        <f t="shared" si="5"/>
        <v>2010</v>
      </c>
      <c r="B30" s="7">
        <f>'[1]Added sugar intake'!W21</f>
        <v>235.4802510818392</v>
      </c>
      <c r="C30" s="7">
        <f>'[1]Added sugar intake'!N21</f>
        <v>194.27120714251734</v>
      </c>
      <c r="D30" s="7">
        <f>'[1]Added sugar intake'!W35</f>
        <v>164.18124236405654</v>
      </c>
      <c r="E30" s="7">
        <f>'[1]Added sugar intake'!N35</f>
        <v>135.44952495034664</v>
      </c>
      <c r="F30" s="7">
        <f>'[1]Added sugar intake'!W49</f>
        <v>57.351844186749936</v>
      </c>
      <c r="G30" s="7">
        <f>'[1]Added sugar intake'!N49</f>
        <v>48.51714773917398</v>
      </c>
      <c r="H30" s="7">
        <f t="shared" si="3"/>
        <v>457.0133376326457</v>
      </c>
      <c r="I30" s="7">
        <f t="shared" si="4"/>
        <v>378.23787983203795</v>
      </c>
    </row>
    <row r="31" spans="1:12" s="1" customFormat="1" ht="12.75">
      <c r="A31" s="10" t="s">
        <v>8</v>
      </c>
      <c r="B31" s="8">
        <f>'[1]Added sugar intake'!W22</f>
        <v>236.52331138653219</v>
      </c>
      <c r="C31" s="8">
        <f>'[1]Added sugar intake'!N22</f>
        <v>195.13173189388905</v>
      </c>
      <c r="D31" s="8">
        <f>'[1]Added sugar intake'!W36</f>
        <v>160.10444293955615</v>
      </c>
      <c r="E31" s="8">
        <f>'[1]Added sugar intake'!N36</f>
        <v>132.08616542513383</v>
      </c>
      <c r="F31" s="8">
        <f>'[1]Added sugar intake'!W50</f>
        <v>55.92597864438902</v>
      </c>
      <c r="G31" s="8">
        <f>'[1]Added sugar intake'!N50</f>
        <v>47.37385767643198</v>
      </c>
      <c r="H31" s="8">
        <f t="shared" si="3"/>
        <v>452.55373297047737</v>
      </c>
      <c r="I31" s="8">
        <f t="shared" si="4"/>
        <v>374.59175499545483</v>
      </c>
      <c r="L31"/>
    </row>
    <row r="32" ht="12.75">
      <c r="A32" t="s">
        <v>10</v>
      </c>
    </row>
    <row r="33" ht="12.75">
      <c r="A33" s="5" t="s">
        <v>12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8--Per capita added sweetener consumption intake, comparison of estimates based on former and current ERS sweetener loss estimates, 2000-11</dc:title>
  <dc:subject>Agricultural Economics</dc:subject>
  <dc:creator>SHALEY</dc:creator>
  <cp:keywords>sweetener, consumption, intake, comparison</cp:keywords>
  <dc:description/>
  <cp:lastModifiedBy>Windows User</cp:lastModifiedBy>
  <dcterms:created xsi:type="dcterms:W3CDTF">2012-06-08T17:27:30Z</dcterms:created>
  <dcterms:modified xsi:type="dcterms:W3CDTF">2012-06-18T15:46:13Z</dcterms:modified>
  <cp:category>Yearbook Tables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