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1"/>
  </bookViews>
  <sheets>
    <sheet name="Fig A-4" sheetId="1" r:id="rId1"/>
    <sheet name="Table A-2" sheetId="2" r:id="rId2"/>
  </sheets>
  <definedNames>
    <definedName name="_xlnm.Print_Area" localSheetId="1">'Table A-2'!$A$1:$J$53</definedName>
  </definedNames>
  <calcPr fullCalcOnLoad="1"/>
</workbook>
</file>

<file path=xl/sharedStrings.xml><?xml version="1.0" encoding="utf-8"?>
<sst xmlns="http://schemas.openxmlformats.org/spreadsheetml/2006/main" count="28" uniqueCount="21">
  <si>
    <t>Supply</t>
  </si>
  <si>
    <t>Utilization</t>
  </si>
  <si>
    <t>Total</t>
  </si>
  <si>
    <t>HFCS-42</t>
  </si>
  <si>
    <t>HFCS-55</t>
  </si>
  <si>
    <t>Imports</t>
  </si>
  <si>
    <t>supply</t>
  </si>
  <si>
    <t>Exports</t>
  </si>
  <si>
    <t xml:space="preserve">                                  1,000 short tons, dry weight</t>
  </si>
  <si>
    <t xml:space="preserve">2000 </t>
  </si>
  <si>
    <t xml:space="preserve">2001 </t>
  </si>
  <si>
    <t xml:space="preserve">2002 </t>
  </si>
  <si>
    <t xml:space="preserve">              Domestic disappearance</t>
  </si>
  <si>
    <t xml:space="preserve">1/ Includes Puerto Rico.  </t>
  </si>
  <si>
    <t>Source: Estimates by Sugar and Sweetener Team, Market Trade Economic Division, Economic Research Service.</t>
  </si>
  <si>
    <t>Year</t>
  </si>
  <si>
    <r>
      <t xml:space="preserve">Alternative: HFCS exports to Mexico revised by substituting </t>
    </r>
    <r>
      <rPr>
        <i/>
        <sz val="8"/>
        <rFont val="Arial"/>
        <family val="2"/>
      </rPr>
      <t>Economia</t>
    </r>
    <r>
      <rPr>
        <sz val="8"/>
        <rFont val="Arial"/>
        <family val="2"/>
      </rPr>
      <t xml:space="preserve"> import data for U.S. Census export data</t>
    </r>
  </si>
  <si>
    <t xml:space="preserve">        Domestic production 2/</t>
  </si>
  <si>
    <t>Table A-2 --U.S. high fructose corn syrup (HFCS) supply and use base and alternative formulations 1/</t>
  </si>
  <si>
    <t>Yearbook: All trade data from U.S. Census Bureau</t>
  </si>
  <si>
    <t xml:space="preserve">2/ Estimation of production =  Deliveries + Exports to Mexico + Exports to other countries - Imports.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</si>
</sst>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)"/>
    <numFmt numFmtId="165" formatCode="#,##0.000"/>
  </numFmts>
  <fonts count="43">
    <font>
      <sz val="10"/>
      <name val="Arial"/>
      <family val="0"/>
    </font>
    <font>
      <sz val="8"/>
      <name val="Arial"/>
      <family val="0"/>
    </font>
    <font>
      <sz val="8"/>
      <name val="Helvetica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A-4 -- U.S. HFCS production, domestic deliveries, and exports, 1999-2011</a:t>
            </a:r>
          </a:p>
        </c:rich>
      </c:tx>
      <c:layout>
        <c:manualLayout>
          <c:xMode val="factor"/>
          <c:yMode val="factor"/>
          <c:x val="-0.023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7"/>
          <c:w val="0.8865"/>
          <c:h val="0.84225"/>
        </c:manualLayout>
      </c:layout>
      <c:lineChart>
        <c:grouping val="standard"/>
        <c:varyColors val="0"/>
        <c:ser>
          <c:idx val="0"/>
          <c:order val="0"/>
          <c:tx>
            <c:v>HFCS production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A-2'!$A$16:$A$28</c:f>
              <c:strCach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strCache>
            </c:strRef>
          </c:cat>
          <c:val>
            <c:numRef>
              <c:f>'Table A-2'!$D$16:$D$28</c:f>
              <c:numCache>
                <c:ptCount val="13"/>
                <c:pt idx="0">
                  <c:v>9411.993908246386</c:v>
                </c:pt>
                <c:pt idx="1">
                  <c:v>9313.349034708697</c:v>
                </c:pt>
                <c:pt idx="2">
                  <c:v>9236.302184560747</c:v>
                </c:pt>
                <c:pt idx="3">
                  <c:v>9302.62302728523</c:v>
                </c:pt>
                <c:pt idx="4">
                  <c:v>9149.501979040268</c:v>
                </c:pt>
                <c:pt idx="5">
                  <c:v>9063.272682029045</c:v>
                </c:pt>
                <c:pt idx="6">
                  <c:v>9226.584212194282</c:v>
                </c:pt>
                <c:pt idx="7">
                  <c:v>9375.017017434104</c:v>
                </c:pt>
                <c:pt idx="8">
                  <c:v>9266.557821144172</c:v>
                </c:pt>
                <c:pt idx="9">
                  <c:v>8870.261428440972</c:v>
                </c:pt>
                <c:pt idx="10">
                  <c:v>8563.865354015823</c:v>
                </c:pt>
                <c:pt idx="11">
                  <c:v>9082.53182860619</c:v>
                </c:pt>
                <c:pt idx="12">
                  <c:v>8892.187354615417</c:v>
                </c:pt>
              </c:numCache>
            </c:numRef>
          </c:val>
          <c:smooth val="0"/>
        </c:ser>
        <c:ser>
          <c:idx val="1"/>
          <c:order val="1"/>
          <c:tx>
            <c:v>Domestic deliveries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'Table A-2'!$N$16:$N$28</c:f>
              <c:numCache>
                <c:ptCount val="13"/>
                <c:pt idx="0">
                  <c:v>9061.937350625</c:v>
                </c:pt>
                <c:pt idx="1">
                  <c:v>8993.529820703128</c:v>
                </c:pt>
                <c:pt idx="2">
                  <c:v>9000.695826416017</c:v>
                </c:pt>
                <c:pt idx="3">
                  <c:v>9157.284046486817</c:v>
                </c:pt>
                <c:pt idx="4">
                  <c:v>8990.604854561157</c:v>
                </c:pt>
                <c:pt idx="5">
                  <c:v>8903.099221289214</c:v>
                </c:pt>
                <c:pt idx="6">
                  <c:v>8901.235024103677</c:v>
                </c:pt>
                <c:pt idx="7">
                  <c:v>8879.214303558862</c:v>
                </c:pt>
                <c:pt idx="8">
                  <c:v>8614.270726736804</c:v>
                </c:pt>
                <c:pt idx="9">
                  <c:v>8183.790317823643</c:v>
                </c:pt>
                <c:pt idx="10">
                  <c:v>7879.8297509648255</c:v>
                </c:pt>
                <c:pt idx="11">
                  <c:v>7723.975630513067</c:v>
                </c:pt>
                <c:pt idx="12">
                  <c:v>7482.163173788721</c:v>
                </c:pt>
              </c:numCache>
            </c:numRef>
          </c:val>
          <c:smooth val="0"/>
        </c:ser>
        <c:ser>
          <c:idx val="2"/>
          <c:order val="2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 A-2'!$G$16:$G$28</c:f>
              <c:numCache>
                <c:ptCount val="13"/>
                <c:pt idx="0">
                  <c:v>350.056557621386</c:v>
                </c:pt>
                <c:pt idx="1">
                  <c:v>319.819214005572</c:v>
                </c:pt>
                <c:pt idx="2">
                  <c:v>235.606358144731</c:v>
                </c:pt>
                <c:pt idx="3">
                  <c:v>145.338980798412</c:v>
                </c:pt>
                <c:pt idx="4">
                  <c:v>158.89712447910998</c:v>
                </c:pt>
                <c:pt idx="5">
                  <c:v>160.17346073982802</c:v>
                </c:pt>
                <c:pt idx="6">
                  <c:v>325.349188090606</c:v>
                </c:pt>
                <c:pt idx="7">
                  <c:v>495.80271387524306</c:v>
                </c:pt>
                <c:pt idx="8">
                  <c:v>652.2870944073679</c:v>
                </c:pt>
                <c:pt idx="9">
                  <c:v>686.471110617329</c:v>
                </c:pt>
                <c:pt idx="10">
                  <c:v>684.035603050998</c:v>
                </c:pt>
                <c:pt idx="11">
                  <c:v>1358.556198093124</c:v>
                </c:pt>
                <c:pt idx="12">
                  <c:v>1410.024180826696</c:v>
                </c:pt>
              </c:numCache>
            </c:numRef>
          </c:val>
          <c:smooth val="0"/>
        </c:ser>
        <c:marker val="1"/>
        <c:axId val="29740271"/>
        <c:axId val="66335848"/>
      </c:lineChart>
      <c:catAx>
        <c:axId val="2974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ERS.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5848"/>
        <c:crosses val="autoZero"/>
        <c:auto val="1"/>
        <c:lblOffset val="100"/>
        <c:tickLblSkip val="1"/>
        <c:noMultiLvlLbl val="0"/>
      </c:catAx>
      <c:valAx>
        <c:axId val="663358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tons, dry weight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402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4595"/>
          <c:w val="0.1672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7" sqref="I57"/>
    </sheetView>
  </sheetViews>
  <sheetFormatPr defaultColWidth="9.140625" defaultRowHeight="12.75"/>
  <cols>
    <col min="1" max="1" width="8.140625" style="12" customWidth="1"/>
    <col min="2" max="9" width="10.00390625" style="12" customWidth="1"/>
    <col min="10" max="10" width="8.28125" style="12" customWidth="1"/>
    <col min="11" max="11" width="8.00390625" style="12" customWidth="1"/>
  </cols>
  <sheetData>
    <row r="1" spans="1:11" s="16" customFormat="1" ht="12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15</v>
      </c>
      <c r="B2" s="21" t="s">
        <v>0</v>
      </c>
      <c r="C2" s="21"/>
      <c r="D2" s="21"/>
      <c r="E2" s="21"/>
      <c r="F2" s="21"/>
      <c r="G2" s="21" t="s">
        <v>1</v>
      </c>
      <c r="H2" s="21"/>
      <c r="I2" s="21"/>
      <c r="J2" s="21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2" t="s">
        <v>17</v>
      </c>
      <c r="C4" s="2"/>
      <c r="D4" s="3"/>
      <c r="E4" s="3"/>
      <c r="F4" s="4" t="s">
        <v>2</v>
      </c>
      <c r="G4" s="2"/>
      <c r="H4" s="2" t="s">
        <v>12</v>
      </c>
      <c r="I4" s="2"/>
      <c r="J4" s="2"/>
      <c r="K4" s="3"/>
    </row>
    <row r="5" spans="1:11" ht="12.75">
      <c r="A5" s="2"/>
      <c r="B5" s="5" t="s">
        <v>3</v>
      </c>
      <c r="C5" s="5" t="s">
        <v>4</v>
      </c>
      <c r="D5" s="5" t="s">
        <v>2</v>
      </c>
      <c r="E5" s="5" t="s">
        <v>5</v>
      </c>
      <c r="F5" s="5" t="s">
        <v>6</v>
      </c>
      <c r="G5" s="5" t="s">
        <v>7</v>
      </c>
      <c r="H5" s="5" t="s">
        <v>3</v>
      </c>
      <c r="I5" s="5" t="s">
        <v>4</v>
      </c>
      <c r="J5" s="5" t="s">
        <v>2</v>
      </c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2.75">
      <c r="B7" s="3"/>
      <c r="C7" s="3"/>
      <c r="D7" s="3" t="s">
        <v>8</v>
      </c>
      <c r="E7" s="3"/>
      <c r="F7" s="3"/>
      <c r="G7" s="3"/>
      <c r="H7" s="3"/>
      <c r="I7" s="3"/>
      <c r="J7" s="3"/>
      <c r="K7" s="3"/>
    </row>
    <row r="8" spans="1:11" ht="12.75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4" ht="12.75">
      <c r="A9" s="6">
        <v>1992</v>
      </c>
      <c r="B9" s="7">
        <v>2793.39809364567</v>
      </c>
      <c r="C9" s="7">
        <v>3840.607799405251</v>
      </c>
      <c r="D9" s="7">
        <v>6634.005893050921</v>
      </c>
      <c r="E9" s="7">
        <v>193.389520489807</v>
      </c>
      <c r="F9" s="7">
        <v>6827.395413540728</v>
      </c>
      <c r="G9" s="7">
        <v>100.06519651377099</v>
      </c>
      <c r="H9" s="7">
        <v>2822.3335484852596</v>
      </c>
      <c r="I9" s="7">
        <v>3904.9966685416985</v>
      </c>
      <c r="J9" s="22">
        <v>6727.330217026958</v>
      </c>
      <c r="K9" s="3"/>
      <c r="N9" s="24">
        <f>J9-E9</f>
        <v>6533.940696537151</v>
      </c>
    </row>
    <row r="10" spans="1:14" ht="12.75">
      <c r="A10" s="6">
        <v>1993</v>
      </c>
      <c r="B10" s="7">
        <v>2923.6524916487588</v>
      </c>
      <c r="C10" s="7">
        <v>4173.229615460483</v>
      </c>
      <c r="D10" s="7">
        <v>7096.882107109242</v>
      </c>
      <c r="E10" s="7">
        <v>189.283860355795</v>
      </c>
      <c r="F10" s="7">
        <v>7286.165967465036</v>
      </c>
      <c r="G10" s="7">
        <v>113.09117952759202</v>
      </c>
      <c r="H10" s="7">
        <v>2918.092576031331</v>
      </c>
      <c r="I10" s="7">
        <v>4254.982211906114</v>
      </c>
      <c r="J10" s="22">
        <v>7173.074787937445</v>
      </c>
      <c r="K10" s="3"/>
      <c r="N10" s="24">
        <f aca="true" t="shared" si="0" ref="N10:N28">J10-E10</f>
        <v>6983.79092758165</v>
      </c>
    </row>
    <row r="11" spans="1:14" ht="12.75">
      <c r="A11" s="6">
        <v>1994</v>
      </c>
      <c r="B11" s="7">
        <v>2993.66654490903</v>
      </c>
      <c r="C11" s="7">
        <v>4473.579222013612</v>
      </c>
      <c r="D11" s="7">
        <v>7467.245766922642</v>
      </c>
      <c r="E11" s="7">
        <v>137.29791229758501</v>
      </c>
      <c r="F11" s="7">
        <v>7604.543679220227</v>
      </c>
      <c r="G11" s="7">
        <v>123.05183253439098</v>
      </c>
      <c r="H11" s="7">
        <v>3005.2108950662778</v>
      </c>
      <c r="I11" s="7">
        <v>4476.2809516195575</v>
      </c>
      <c r="J11" s="22">
        <v>7481.491846685835</v>
      </c>
      <c r="K11" s="3"/>
      <c r="N11" s="24">
        <f t="shared" si="0"/>
        <v>7344.19393438825</v>
      </c>
    </row>
    <row r="12" spans="1:14" ht="12.75">
      <c r="A12" s="6">
        <v>1995</v>
      </c>
      <c r="B12" s="7">
        <v>3054.644353986939</v>
      </c>
      <c r="C12" s="7">
        <v>4704.568043446581</v>
      </c>
      <c r="D12" s="7">
        <v>7759.212397433521</v>
      </c>
      <c r="E12" s="7">
        <v>78.579062818745</v>
      </c>
      <c r="F12" s="7">
        <v>7837.791460252266</v>
      </c>
      <c r="G12" s="7">
        <v>104.47110243352</v>
      </c>
      <c r="H12" s="7">
        <v>3075.1095870916033</v>
      </c>
      <c r="I12" s="7">
        <v>4658.2107707271425</v>
      </c>
      <c r="J12" s="22">
        <v>7733.320357818746</v>
      </c>
      <c r="K12" s="3"/>
      <c r="N12" s="24">
        <f t="shared" si="0"/>
        <v>7654.741295000001</v>
      </c>
    </row>
    <row r="13" spans="1:14" ht="12.75">
      <c r="A13" s="6">
        <v>1996</v>
      </c>
      <c r="B13" s="7">
        <v>3076.155731204833</v>
      </c>
      <c r="C13" s="7">
        <v>5081.0382940260315</v>
      </c>
      <c r="D13" s="7">
        <v>8157.194025230865</v>
      </c>
      <c r="E13" s="7">
        <v>123.04079577768698</v>
      </c>
      <c r="F13" s="7">
        <v>8280.234821008551</v>
      </c>
      <c r="G13" s="7">
        <v>223.623305230864</v>
      </c>
      <c r="H13" s="7">
        <v>3094.7760721475606</v>
      </c>
      <c r="I13" s="7">
        <v>4961.835443630127</v>
      </c>
      <c r="J13" s="22">
        <v>8056.611515777688</v>
      </c>
      <c r="K13" s="3"/>
      <c r="N13" s="24">
        <f t="shared" si="0"/>
        <v>7933.570720000001</v>
      </c>
    </row>
    <row r="14" spans="1:14" ht="12.75">
      <c r="A14" s="6">
        <v>1997</v>
      </c>
      <c r="B14" s="7">
        <v>3186.9194156278545</v>
      </c>
      <c r="C14" s="7">
        <v>5489.600294817073</v>
      </c>
      <c r="D14" s="7">
        <v>8676.519710444927</v>
      </c>
      <c r="E14" s="7">
        <v>116.385598339014</v>
      </c>
      <c r="F14" s="7">
        <v>8792.905308783942</v>
      </c>
      <c r="G14" s="7">
        <v>276.107605444927</v>
      </c>
      <c r="H14" s="7">
        <v>3225.452061808645</v>
      </c>
      <c r="I14" s="7">
        <v>5291.34564153037</v>
      </c>
      <c r="J14" s="22">
        <v>8516.797703339014</v>
      </c>
      <c r="K14" s="3"/>
      <c r="N14" s="24">
        <f t="shared" si="0"/>
        <v>8400.412105</v>
      </c>
    </row>
    <row r="15" spans="1:14" ht="12.75">
      <c r="A15" s="6">
        <v>1998</v>
      </c>
      <c r="B15" s="7">
        <v>3296.476164278613</v>
      </c>
      <c r="C15" s="7">
        <v>5853.969051766472</v>
      </c>
      <c r="D15" s="7">
        <v>9150.445216045086</v>
      </c>
      <c r="E15" s="7">
        <v>116.70763215348201</v>
      </c>
      <c r="F15" s="7">
        <v>9267.152848198568</v>
      </c>
      <c r="G15" s="7">
        <v>388.181011045084</v>
      </c>
      <c r="H15" s="7">
        <v>3318.21829521073</v>
      </c>
      <c r="I15" s="7">
        <v>5560.753541942752</v>
      </c>
      <c r="J15" s="22">
        <v>8878.971837153482</v>
      </c>
      <c r="K15" s="3"/>
      <c r="M15" s="27">
        <f aca="true" t="shared" si="1" ref="M15:M27">G15-G14</f>
        <v>112.073405600157</v>
      </c>
      <c r="N15" s="24">
        <f t="shared" si="0"/>
        <v>8762.264205</v>
      </c>
    </row>
    <row r="16" spans="1:16" ht="12.75">
      <c r="A16" s="6">
        <v>1999</v>
      </c>
      <c r="B16" s="7">
        <v>3522.779723600418</v>
      </c>
      <c r="C16" s="7">
        <v>5889.214184645969</v>
      </c>
      <c r="D16" s="7">
        <v>9411.993908246386</v>
      </c>
      <c r="E16" s="7">
        <v>120.881620976468</v>
      </c>
      <c r="F16" s="7">
        <v>9532.875529222854</v>
      </c>
      <c r="G16" s="7">
        <v>350.056557621386</v>
      </c>
      <c r="H16" s="7">
        <v>3545.7758039951623</v>
      </c>
      <c r="I16" s="7">
        <v>5637.043167606306</v>
      </c>
      <c r="J16" s="22">
        <v>9182.818971601468</v>
      </c>
      <c r="K16" s="3"/>
      <c r="M16" s="27">
        <f t="shared" si="1"/>
        <v>-38.124453423698014</v>
      </c>
      <c r="N16" s="24">
        <f t="shared" si="0"/>
        <v>9061.937350625</v>
      </c>
      <c r="P16" s="25">
        <f aca="true" t="shared" si="2" ref="P16:P27">N16-N15</f>
        <v>299.67314562499996</v>
      </c>
    </row>
    <row r="17" spans="1:16" ht="12.75">
      <c r="A17" s="8" t="s">
        <v>9</v>
      </c>
      <c r="B17" s="7">
        <v>3518.5253231346983</v>
      </c>
      <c r="C17" s="7">
        <v>5794.823711573999</v>
      </c>
      <c r="D17" s="7">
        <v>9313.349034708697</v>
      </c>
      <c r="E17" s="7">
        <v>120.91991294944299</v>
      </c>
      <c r="F17" s="7">
        <v>9434.26894765814</v>
      </c>
      <c r="G17" s="7">
        <v>319.819214005572</v>
      </c>
      <c r="H17" s="7">
        <v>3549.5156677880505</v>
      </c>
      <c r="I17" s="7">
        <v>5564.93406586452</v>
      </c>
      <c r="J17" s="22">
        <v>9114.449733652571</v>
      </c>
      <c r="K17" s="3"/>
      <c r="M17" s="27">
        <f t="shared" si="1"/>
        <v>-30.237343615813984</v>
      </c>
      <c r="N17" s="24">
        <f t="shared" si="0"/>
        <v>8993.529820703128</v>
      </c>
      <c r="P17" s="25">
        <f t="shared" si="2"/>
        <v>-68.40752992187117</v>
      </c>
    </row>
    <row r="18" spans="1:16" s="15" customFormat="1" ht="12.75">
      <c r="A18" s="8" t="s">
        <v>10</v>
      </c>
      <c r="B18" s="7">
        <v>3495.9437347980356</v>
      </c>
      <c r="C18" s="7">
        <v>5740.358449762713</v>
      </c>
      <c r="D18" s="7">
        <v>9236.302184560747</v>
      </c>
      <c r="E18" s="7">
        <v>148.39074878966</v>
      </c>
      <c r="F18" s="7">
        <v>9384.692933350407</v>
      </c>
      <c r="G18" s="7">
        <v>235.606358144731</v>
      </c>
      <c r="H18" s="7">
        <v>3555.662372118509</v>
      </c>
      <c r="I18" s="7">
        <v>5593.424203087167</v>
      </c>
      <c r="J18" s="22">
        <v>9149.086575205676</v>
      </c>
      <c r="K18" s="3"/>
      <c r="M18" s="27">
        <f t="shared" si="1"/>
        <v>-84.21285586084102</v>
      </c>
      <c r="N18" s="24">
        <f t="shared" si="0"/>
        <v>9000.695826416017</v>
      </c>
      <c r="P18" s="25">
        <f t="shared" si="2"/>
        <v>7.166005712888364</v>
      </c>
    </row>
    <row r="19" spans="1:16" s="15" customFormat="1" ht="12.75">
      <c r="A19" s="8" t="s">
        <v>11</v>
      </c>
      <c r="B19" s="7">
        <v>3639.9385210829023</v>
      </c>
      <c r="C19" s="7">
        <v>5662.684506202328</v>
      </c>
      <c r="D19" s="7">
        <v>9302.62302728523</v>
      </c>
      <c r="E19" s="7">
        <v>136.33517744372602</v>
      </c>
      <c r="F19" s="7">
        <v>9438.958204728955</v>
      </c>
      <c r="G19" s="7">
        <v>145.338980798412</v>
      </c>
      <c r="H19" s="7">
        <v>3694.6825012217796</v>
      </c>
      <c r="I19" s="7">
        <v>5598.936722708764</v>
      </c>
      <c r="J19" s="22">
        <v>9293.619223930544</v>
      </c>
      <c r="K19" s="3"/>
      <c r="M19" s="27">
        <f t="shared" si="1"/>
        <v>-90.267377346319</v>
      </c>
      <c r="N19" s="24">
        <f t="shared" si="0"/>
        <v>9157.284046486817</v>
      </c>
      <c r="P19" s="25">
        <f t="shared" si="2"/>
        <v>156.58822007080016</v>
      </c>
    </row>
    <row r="20" spans="1:16" s="19" customFormat="1" ht="12.75">
      <c r="A20" s="20">
        <v>2003</v>
      </c>
      <c r="B20" s="7">
        <v>3631.9731905102067</v>
      </c>
      <c r="C20" s="7">
        <v>5517.52878853006</v>
      </c>
      <c r="D20" s="7">
        <v>9149.501979040268</v>
      </c>
      <c r="E20" s="7">
        <v>144.299227064092</v>
      </c>
      <c r="F20" s="7">
        <v>9293.80120610436</v>
      </c>
      <c r="G20" s="7">
        <v>158.89712447910998</v>
      </c>
      <c r="H20" s="7">
        <v>3691.551845309668</v>
      </c>
      <c r="I20" s="7">
        <v>5443.352236315581</v>
      </c>
      <c r="J20" s="22">
        <v>9134.90408162525</v>
      </c>
      <c r="K20" s="18"/>
      <c r="M20" s="27">
        <f t="shared" si="1"/>
        <v>13.558143680697981</v>
      </c>
      <c r="N20" s="24">
        <f t="shared" si="0"/>
        <v>8990.604854561157</v>
      </c>
      <c r="P20" s="25">
        <f t="shared" si="2"/>
        <v>-166.67919192565932</v>
      </c>
    </row>
    <row r="21" spans="1:16" s="15" customFormat="1" ht="12.75">
      <c r="A21" s="6">
        <v>2004</v>
      </c>
      <c r="B21" s="7">
        <v>3610.845322649637</v>
      </c>
      <c r="C21" s="7">
        <v>5452.427359379408</v>
      </c>
      <c r="D21" s="7">
        <v>9063.272682029045</v>
      </c>
      <c r="E21" s="7">
        <v>156.403889329503</v>
      </c>
      <c r="F21" s="7">
        <v>9219.676571358548</v>
      </c>
      <c r="G21" s="7">
        <v>160.17346073982802</v>
      </c>
      <c r="H21" s="7">
        <v>3685.106181920694</v>
      </c>
      <c r="I21" s="7">
        <v>5374.396928698025</v>
      </c>
      <c r="J21" s="22">
        <v>9059.503110618718</v>
      </c>
      <c r="K21" s="3"/>
      <c r="M21" s="27">
        <f t="shared" si="1"/>
        <v>1.2763362607180397</v>
      </c>
      <c r="N21" s="24">
        <f t="shared" si="0"/>
        <v>8903.099221289214</v>
      </c>
      <c r="P21" s="25">
        <f t="shared" si="2"/>
        <v>-87.50563327194322</v>
      </c>
    </row>
    <row r="22" spans="1:16" s="15" customFormat="1" ht="12.75">
      <c r="A22" s="6">
        <v>2005</v>
      </c>
      <c r="B22" s="7">
        <v>3681.3349727899335</v>
      </c>
      <c r="C22" s="7">
        <v>5545.249239404348</v>
      </c>
      <c r="D22" s="7">
        <v>9226.584212194282</v>
      </c>
      <c r="E22" s="7">
        <v>157.031089773276</v>
      </c>
      <c r="F22" s="7">
        <v>9383.615301967558</v>
      </c>
      <c r="G22" s="7">
        <v>325.349188090606</v>
      </c>
      <c r="H22" s="7">
        <v>3744.145516823959</v>
      </c>
      <c r="I22" s="7">
        <v>5314.120597052994</v>
      </c>
      <c r="J22" s="22">
        <v>9058.266113876953</v>
      </c>
      <c r="K22" s="3"/>
      <c r="M22" s="27">
        <f t="shared" si="1"/>
        <v>165.17572735077798</v>
      </c>
      <c r="N22" s="24">
        <f t="shared" si="0"/>
        <v>8901.235024103677</v>
      </c>
      <c r="P22" s="25">
        <f t="shared" si="2"/>
        <v>-1.864197185537705</v>
      </c>
    </row>
    <row r="23" spans="1:16" s="15" customFormat="1" ht="12.75">
      <c r="A23" s="6">
        <v>2006</v>
      </c>
      <c r="B23" s="7">
        <v>3707.40932220197</v>
      </c>
      <c r="C23" s="7">
        <v>5667.607695232133</v>
      </c>
      <c r="D23" s="7">
        <v>9375.017017434104</v>
      </c>
      <c r="E23" s="7">
        <v>165.48418302282298</v>
      </c>
      <c r="F23" s="7">
        <v>9540.501200456927</v>
      </c>
      <c r="G23" s="7">
        <v>495.80271387524306</v>
      </c>
      <c r="H23" s="7">
        <v>3752.1992389606094</v>
      </c>
      <c r="I23" s="7">
        <v>5292.499247621075</v>
      </c>
      <c r="J23" s="22">
        <v>9044.698486581685</v>
      </c>
      <c r="K23" s="3"/>
      <c r="M23" s="27">
        <f t="shared" si="1"/>
        <v>170.45352578463707</v>
      </c>
      <c r="N23" s="24">
        <f t="shared" si="0"/>
        <v>8879.214303558862</v>
      </c>
      <c r="P23" s="25">
        <f t="shared" si="2"/>
        <v>-22.02072054481505</v>
      </c>
    </row>
    <row r="24" spans="1:16" s="15" customFormat="1" ht="12.75">
      <c r="A24" s="6">
        <v>2007</v>
      </c>
      <c r="B24" s="7">
        <v>3616.042460726774</v>
      </c>
      <c r="C24" s="7">
        <v>5650.515360417397</v>
      </c>
      <c r="D24" s="7">
        <v>9266.557821144172</v>
      </c>
      <c r="E24" s="7">
        <v>150.632795177282</v>
      </c>
      <c r="F24" s="7">
        <v>9417.190616321453</v>
      </c>
      <c r="G24" s="7">
        <v>652.2870944073679</v>
      </c>
      <c r="H24" s="7">
        <v>3638.157764378052</v>
      </c>
      <c r="I24" s="7">
        <v>5126.745757536033</v>
      </c>
      <c r="J24" s="22">
        <v>8764.903521914086</v>
      </c>
      <c r="K24" s="3"/>
      <c r="M24" s="27">
        <f t="shared" si="1"/>
        <v>156.48438053212487</v>
      </c>
      <c r="N24" s="24">
        <f t="shared" si="0"/>
        <v>8614.270726736804</v>
      </c>
      <c r="P24" s="25">
        <f t="shared" si="2"/>
        <v>-264.94357682205737</v>
      </c>
    </row>
    <row r="25" spans="1:16" s="15" customFormat="1" ht="12.75">
      <c r="A25" s="6">
        <v>2008</v>
      </c>
      <c r="B25" s="7">
        <v>3409.6517692556235</v>
      </c>
      <c r="C25" s="7">
        <v>5460.609659185349</v>
      </c>
      <c r="D25" s="7">
        <v>8870.261428440972</v>
      </c>
      <c r="E25" s="7">
        <v>177.440379951433</v>
      </c>
      <c r="F25" s="7">
        <v>9047.701808392405</v>
      </c>
      <c r="G25" s="7">
        <v>686.471110617329</v>
      </c>
      <c r="H25" s="7">
        <v>3393.5508499438088</v>
      </c>
      <c r="I25" s="7">
        <v>4967.679847831267</v>
      </c>
      <c r="J25" s="22">
        <v>8361.230697775076</v>
      </c>
      <c r="K25" s="3"/>
      <c r="M25" s="27">
        <f t="shared" si="1"/>
        <v>34.1840162099611</v>
      </c>
      <c r="N25" s="24">
        <f t="shared" si="0"/>
        <v>8183.790317823643</v>
      </c>
      <c r="P25" s="25">
        <f t="shared" si="2"/>
        <v>-430.4804089131612</v>
      </c>
    </row>
    <row r="26" spans="1:16" s="15" customFormat="1" ht="12.75">
      <c r="A26" s="6">
        <v>2009</v>
      </c>
      <c r="B26" s="7">
        <v>3150.1915319623413</v>
      </c>
      <c r="C26" s="7">
        <v>5413.673822053483</v>
      </c>
      <c r="D26" s="7">
        <v>8563.865354015823</v>
      </c>
      <c r="E26" s="7">
        <v>146.54349271230402</v>
      </c>
      <c r="F26" s="7">
        <v>8710.408846728127</v>
      </c>
      <c r="G26" s="7">
        <v>684.035603050998</v>
      </c>
      <c r="H26" s="7">
        <v>3187.462138603183</v>
      </c>
      <c r="I26" s="7">
        <v>4838.911105073947</v>
      </c>
      <c r="J26" s="22">
        <v>8026.37324367713</v>
      </c>
      <c r="K26" s="3"/>
      <c r="M26" s="27">
        <f t="shared" si="1"/>
        <v>-2.4355075663310117</v>
      </c>
      <c r="N26" s="24">
        <f t="shared" si="0"/>
        <v>7879.8297509648255</v>
      </c>
      <c r="P26" s="25">
        <f t="shared" si="2"/>
        <v>-303.9605668588174</v>
      </c>
    </row>
    <row r="27" spans="1:16" s="15" customFormat="1" ht="12.75">
      <c r="A27" s="6">
        <v>2010</v>
      </c>
      <c r="B27" s="7">
        <v>3100.728959543794</v>
      </c>
      <c r="C27" s="7">
        <v>5981.802869062396</v>
      </c>
      <c r="D27" s="7">
        <v>9082.53182860619</v>
      </c>
      <c r="E27" s="7">
        <v>177.14143299476302</v>
      </c>
      <c r="F27" s="7">
        <v>9259.673261600954</v>
      </c>
      <c r="G27" s="7">
        <v>1358.556198093124</v>
      </c>
      <c r="H27" s="7">
        <v>3041.118918813134</v>
      </c>
      <c r="I27" s="7">
        <v>4859.998144694696</v>
      </c>
      <c r="J27" s="22">
        <v>7901.11706350783</v>
      </c>
      <c r="K27" s="3"/>
      <c r="M27" s="27">
        <f t="shared" si="1"/>
        <v>674.520595042126</v>
      </c>
      <c r="N27" s="24">
        <f t="shared" si="0"/>
        <v>7723.975630513067</v>
      </c>
      <c r="P27" s="25">
        <f t="shared" si="2"/>
        <v>-155.85412045175872</v>
      </c>
    </row>
    <row r="28" spans="1:16" s="15" customFormat="1" ht="12.75">
      <c r="A28" s="6">
        <v>2011</v>
      </c>
      <c r="B28" s="7">
        <v>2975.1746374865943</v>
      </c>
      <c r="C28" s="7">
        <v>5917.012717128822</v>
      </c>
      <c r="D28" s="7">
        <v>8892.187354615417</v>
      </c>
      <c r="E28" s="7">
        <v>164.977573383348</v>
      </c>
      <c r="F28" s="7">
        <v>9057.164927998765</v>
      </c>
      <c r="G28" s="7">
        <v>1410.024180826696</v>
      </c>
      <c r="H28" s="7">
        <v>2893.66907053845</v>
      </c>
      <c r="I28" s="7">
        <v>4753.471676633619</v>
      </c>
      <c r="J28" s="22">
        <v>7647.140747172069</v>
      </c>
      <c r="K28" s="3"/>
      <c r="M28" s="27">
        <f>G28-G27</f>
        <v>51.467982733571944</v>
      </c>
      <c r="N28" s="24">
        <f t="shared" si="0"/>
        <v>7482.163173788721</v>
      </c>
      <c r="P28" s="25">
        <f>N28-N27</f>
        <v>-241.8124567243458</v>
      </c>
    </row>
    <row r="29" spans="1:11" s="15" customFormat="1" ht="12.75">
      <c r="A29" s="6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3"/>
    </row>
    <row r="30" spans="1:16" s="15" customFormat="1" ht="12.75">
      <c r="A30" s="6">
        <v>1992</v>
      </c>
      <c r="B30" s="7">
        <v>2793.39809364567</v>
      </c>
      <c r="C30" s="7">
        <v>3840.607799405251</v>
      </c>
      <c r="D30" s="7">
        <v>6634.005893050921</v>
      </c>
      <c r="E30" s="7">
        <v>193.389520489807</v>
      </c>
      <c r="F30" s="7">
        <v>6827.395413540728</v>
      </c>
      <c r="G30" s="7">
        <v>100.06519651377099</v>
      </c>
      <c r="H30" s="7">
        <v>2822.3335484852596</v>
      </c>
      <c r="I30" s="7">
        <v>3904.9966685416985</v>
      </c>
      <c r="J30" s="22">
        <v>6727.330217026958</v>
      </c>
      <c r="K30" s="3"/>
      <c r="N30" s="26">
        <f>N28/N19</f>
        <v>0.8170723039501265</v>
      </c>
      <c r="P30" s="25">
        <f>AVERAGE(P24:P28)</f>
        <v>-279.4102259540281</v>
      </c>
    </row>
    <row r="31" spans="1:10" s="15" customFormat="1" ht="12.75">
      <c r="A31" s="6">
        <v>1993</v>
      </c>
      <c r="B31" s="7">
        <v>2923.6524916487588</v>
      </c>
      <c r="C31" s="7">
        <v>4173.229615460483</v>
      </c>
      <c r="D31" s="7">
        <v>7096.882107109242</v>
      </c>
      <c r="E31" s="7">
        <v>189.283860355795</v>
      </c>
      <c r="F31" s="7">
        <v>7286.165967465036</v>
      </c>
      <c r="G31" s="7">
        <v>113.09117952759202</v>
      </c>
      <c r="H31" s="7">
        <v>2918.092576031331</v>
      </c>
      <c r="I31" s="7">
        <v>4254.982211906114</v>
      </c>
      <c r="J31" s="22">
        <v>7173.074787937445</v>
      </c>
    </row>
    <row r="32" spans="1:10" s="15" customFormat="1" ht="12.75">
      <c r="A32" s="6">
        <v>1994</v>
      </c>
      <c r="B32" s="7">
        <v>2993.66654490903</v>
      </c>
      <c r="C32" s="7">
        <v>4473.579222013612</v>
      </c>
      <c r="D32" s="7">
        <v>7467.245766922642</v>
      </c>
      <c r="E32" s="7">
        <v>137.29791229758501</v>
      </c>
      <c r="F32" s="7">
        <v>7604.543679220227</v>
      </c>
      <c r="G32" s="7">
        <v>123.05183253439098</v>
      </c>
      <c r="H32" s="7">
        <v>3005.2108950662778</v>
      </c>
      <c r="I32" s="7">
        <v>4476.2809516195575</v>
      </c>
      <c r="J32" s="22">
        <v>7481.491846685835</v>
      </c>
    </row>
    <row r="33" spans="1:10" s="15" customFormat="1" ht="12.75">
      <c r="A33" s="6">
        <v>1995</v>
      </c>
      <c r="B33" s="7">
        <v>3064.4532913820876</v>
      </c>
      <c r="C33" s="7">
        <v>4716.547886495917</v>
      </c>
      <c r="D33" s="7">
        <v>7781.0011778780045</v>
      </c>
      <c r="E33" s="7">
        <v>78.579062818745</v>
      </c>
      <c r="F33" s="7">
        <v>7859.58024069675</v>
      </c>
      <c r="G33" s="7">
        <v>126.25988287800499</v>
      </c>
      <c r="H33" s="7">
        <v>3075.1095870916033</v>
      </c>
      <c r="I33" s="7">
        <v>4658.2107707271425</v>
      </c>
      <c r="J33" s="22">
        <v>7733.320357818746</v>
      </c>
    </row>
    <row r="34" spans="1:10" s="15" customFormat="1" ht="12.75">
      <c r="A34" s="6">
        <v>1996</v>
      </c>
      <c r="B34" s="7">
        <v>3087.5993267549275</v>
      </c>
      <c r="C34" s="7">
        <v>5109.849423909843</v>
      </c>
      <c r="D34" s="7">
        <v>8197.448750664771</v>
      </c>
      <c r="E34" s="7">
        <v>123.04079577768698</v>
      </c>
      <c r="F34" s="7">
        <v>8320.489546442459</v>
      </c>
      <c r="G34" s="7">
        <v>263.87803066476897</v>
      </c>
      <c r="H34" s="7">
        <v>3094.7760721475606</v>
      </c>
      <c r="I34" s="7">
        <v>4961.835443630127</v>
      </c>
      <c r="J34" s="22">
        <v>8056.611515777688</v>
      </c>
    </row>
    <row r="35" spans="1:10" s="15" customFormat="1" ht="12.75">
      <c r="A35" s="6">
        <v>1997</v>
      </c>
      <c r="B35" s="7">
        <v>3183.1166089245526</v>
      </c>
      <c r="C35" s="7">
        <v>5632.584379170992</v>
      </c>
      <c r="D35" s="7">
        <v>8815.700988095545</v>
      </c>
      <c r="E35" s="7">
        <v>116.385598339014</v>
      </c>
      <c r="F35" s="7">
        <v>8932.086586434558</v>
      </c>
      <c r="G35" s="7">
        <v>415.28888309554407</v>
      </c>
      <c r="H35" s="7">
        <v>3225.452061808645</v>
      </c>
      <c r="I35" s="7">
        <v>5291.34564153037</v>
      </c>
      <c r="J35" s="22">
        <v>8516.797703339014</v>
      </c>
    </row>
    <row r="36" spans="1:13" s="15" customFormat="1" ht="12.75">
      <c r="A36" s="6">
        <v>1998</v>
      </c>
      <c r="B36" s="7">
        <v>3294.951293098275</v>
      </c>
      <c r="C36" s="7">
        <v>5948.263450194779</v>
      </c>
      <c r="D36" s="7">
        <v>9243.214743293054</v>
      </c>
      <c r="E36" s="7">
        <v>116.70763215348201</v>
      </c>
      <c r="F36" s="7">
        <v>9359.922375446537</v>
      </c>
      <c r="G36" s="7">
        <v>480.950538293053</v>
      </c>
      <c r="H36" s="7">
        <v>3318.21829521073</v>
      </c>
      <c r="I36" s="7">
        <v>5560.753541942752</v>
      </c>
      <c r="J36" s="22">
        <v>8878.971837153482</v>
      </c>
      <c r="M36" s="27">
        <f aca="true" t="shared" si="3" ref="M36:M48">G36-G35</f>
        <v>65.66165519750894</v>
      </c>
    </row>
    <row r="37" spans="1:13" s="15" customFormat="1" ht="12.75">
      <c r="A37" s="6">
        <v>1999</v>
      </c>
      <c r="B37" s="7">
        <v>3522.587898686852</v>
      </c>
      <c r="C37" s="7">
        <v>5996.6183765364785</v>
      </c>
      <c r="D37" s="7">
        <v>9519.20627522333</v>
      </c>
      <c r="E37" s="7">
        <v>120.881620976468</v>
      </c>
      <c r="F37" s="7">
        <v>9640.087896199799</v>
      </c>
      <c r="G37" s="7">
        <v>457.26892459833005</v>
      </c>
      <c r="H37" s="7">
        <v>3545.7758039951623</v>
      </c>
      <c r="I37" s="7">
        <v>5637.043167606306</v>
      </c>
      <c r="J37" s="22">
        <v>9182.818971601468</v>
      </c>
      <c r="M37" s="27">
        <f t="shared" si="3"/>
        <v>-23.681613694722955</v>
      </c>
    </row>
    <row r="38" spans="1:13" s="15" customFormat="1" ht="12.75">
      <c r="A38" s="8" t="s">
        <v>9</v>
      </c>
      <c r="B38" s="7">
        <v>3519.067719891651</v>
      </c>
      <c r="C38" s="7">
        <v>5884.896268429342</v>
      </c>
      <c r="D38" s="7">
        <v>9403.963988320993</v>
      </c>
      <c r="E38" s="7">
        <v>120.91991294944299</v>
      </c>
      <c r="F38" s="7">
        <v>9524.883901270436</v>
      </c>
      <c r="G38" s="7">
        <v>410.434167617867</v>
      </c>
      <c r="H38" s="7">
        <v>3549.5156677880505</v>
      </c>
      <c r="I38" s="7">
        <v>5564.93406586452</v>
      </c>
      <c r="J38" s="22">
        <v>9114.449733652571</v>
      </c>
      <c r="M38" s="27">
        <f t="shared" si="3"/>
        <v>-46.834756980463055</v>
      </c>
    </row>
    <row r="39" spans="1:13" s="15" customFormat="1" ht="12.75">
      <c r="A39" s="8" t="s">
        <v>10</v>
      </c>
      <c r="B39" s="7">
        <v>3496.029462068956</v>
      </c>
      <c r="C39" s="7">
        <v>5872.965434297272</v>
      </c>
      <c r="D39" s="7">
        <v>9368.994896366228</v>
      </c>
      <c r="E39" s="7">
        <v>148.39074878966</v>
      </c>
      <c r="F39" s="7">
        <v>9517.385645155888</v>
      </c>
      <c r="G39" s="7">
        <v>368.29906995021196</v>
      </c>
      <c r="H39" s="7">
        <v>3555.662372118509</v>
      </c>
      <c r="I39" s="7">
        <v>5593.424203087167</v>
      </c>
      <c r="J39" s="22">
        <v>9149.086575205676</v>
      </c>
      <c r="M39" s="27">
        <f t="shared" si="3"/>
        <v>-42.13509766765503</v>
      </c>
    </row>
    <row r="40" spans="1:13" s="15" customFormat="1" ht="12.75">
      <c r="A40" s="8" t="s">
        <v>11</v>
      </c>
      <c r="B40" s="7">
        <v>3639.635463671578</v>
      </c>
      <c r="C40" s="7">
        <v>5686.300639948104</v>
      </c>
      <c r="D40" s="7">
        <v>9325.936103619682</v>
      </c>
      <c r="E40" s="7">
        <v>136.33517744372602</v>
      </c>
      <c r="F40" s="7">
        <v>9462.271281063408</v>
      </c>
      <c r="G40" s="7">
        <v>168.65205713286502</v>
      </c>
      <c r="H40" s="7">
        <v>3694.6825012217796</v>
      </c>
      <c r="I40" s="7">
        <v>5598.936722708764</v>
      </c>
      <c r="J40" s="22">
        <v>9293.619223930544</v>
      </c>
      <c r="M40" s="27">
        <f t="shared" si="3"/>
        <v>-199.64701281734693</v>
      </c>
    </row>
    <row r="41" spans="1:13" s="15" customFormat="1" ht="12.75">
      <c r="A41" s="20">
        <v>2003</v>
      </c>
      <c r="B41" s="7">
        <v>3632.711236908197</v>
      </c>
      <c r="C41" s="7">
        <v>5523.965978200428</v>
      </c>
      <c r="D41" s="7">
        <v>9156.677215108626</v>
      </c>
      <c r="E41" s="7">
        <v>144.299227064092</v>
      </c>
      <c r="F41" s="7">
        <v>9300.976442172718</v>
      </c>
      <c r="G41" s="7">
        <v>166.072360547468</v>
      </c>
      <c r="H41" s="7">
        <v>3691.551845309668</v>
      </c>
      <c r="I41" s="7">
        <v>5443.352236315581</v>
      </c>
      <c r="J41" s="22">
        <v>9134.90408162525</v>
      </c>
      <c r="M41" s="27">
        <f t="shared" si="3"/>
        <v>-2.5796965853970164</v>
      </c>
    </row>
    <row r="42" spans="1:13" s="15" customFormat="1" ht="12.75">
      <c r="A42" s="6">
        <v>2004</v>
      </c>
      <c r="B42" s="7">
        <v>3612.071266372992</v>
      </c>
      <c r="C42" s="7">
        <v>5456.652217330184</v>
      </c>
      <c r="D42" s="7">
        <v>9068.723483703176</v>
      </c>
      <c r="E42" s="7">
        <v>156.403889329503</v>
      </c>
      <c r="F42" s="7">
        <v>9225.12737303268</v>
      </c>
      <c r="G42" s="7">
        <v>165.62426241396003</v>
      </c>
      <c r="H42" s="7">
        <v>3685.106181920694</v>
      </c>
      <c r="I42" s="7">
        <v>5374.396928698025</v>
      </c>
      <c r="J42" s="22">
        <v>9059.503110618718</v>
      </c>
      <c r="M42" s="27">
        <f t="shared" si="3"/>
        <v>-0.4480981335079832</v>
      </c>
    </row>
    <row r="43" spans="1:13" s="15" customFormat="1" ht="12.75">
      <c r="A43" s="6">
        <v>2005</v>
      </c>
      <c r="B43" s="7">
        <v>3714.989197473339</v>
      </c>
      <c r="C43" s="7">
        <v>5506.314414141278</v>
      </c>
      <c r="D43" s="7">
        <v>9221.303611614618</v>
      </c>
      <c r="E43" s="7">
        <v>157.031089773276</v>
      </c>
      <c r="F43" s="7">
        <v>9378.334701387894</v>
      </c>
      <c r="G43" s="7">
        <v>320.06858751094</v>
      </c>
      <c r="H43" s="7">
        <v>3744.145516823959</v>
      </c>
      <c r="I43" s="7">
        <v>5314.120597052994</v>
      </c>
      <c r="J43" s="22">
        <v>9058.266113876953</v>
      </c>
      <c r="M43" s="27">
        <f t="shared" si="3"/>
        <v>154.44432509697998</v>
      </c>
    </row>
    <row r="44" spans="1:13" s="15" customFormat="1" ht="12.75">
      <c r="A44" s="6">
        <v>2006</v>
      </c>
      <c r="B44" s="7">
        <v>3719.030343001063</v>
      </c>
      <c r="C44" s="7">
        <v>5673.801642852699</v>
      </c>
      <c r="D44" s="7">
        <v>9392.831985853762</v>
      </c>
      <c r="E44" s="7">
        <v>165.48418302282298</v>
      </c>
      <c r="F44" s="7">
        <v>9558.316168876585</v>
      </c>
      <c r="G44" s="7">
        <v>513.617682294902</v>
      </c>
      <c r="H44" s="7">
        <v>3752.1992389606094</v>
      </c>
      <c r="I44" s="7">
        <v>5292.499247621075</v>
      </c>
      <c r="J44" s="22">
        <v>9044.698486581685</v>
      </c>
      <c r="M44" s="27">
        <f t="shared" si="3"/>
        <v>193.549094783962</v>
      </c>
    </row>
    <row r="45" spans="1:13" s="15" customFormat="1" ht="12.75">
      <c r="A45" s="6">
        <v>2007</v>
      </c>
      <c r="B45" s="7">
        <v>3608.7628820537393</v>
      </c>
      <c r="C45" s="7">
        <v>5642.802471450366</v>
      </c>
      <c r="D45" s="7">
        <v>9251.565353504106</v>
      </c>
      <c r="E45" s="7">
        <v>150.632795177282</v>
      </c>
      <c r="F45" s="7">
        <v>9402.198148681387</v>
      </c>
      <c r="G45" s="7">
        <v>637.294626767302</v>
      </c>
      <c r="H45" s="7">
        <v>3638.157764378052</v>
      </c>
      <c r="I45" s="7">
        <v>5126.745757536033</v>
      </c>
      <c r="J45" s="22">
        <v>8764.903521914086</v>
      </c>
      <c r="M45" s="27">
        <f t="shared" si="3"/>
        <v>123.67694447240001</v>
      </c>
    </row>
    <row r="46" spans="1:13" s="15" customFormat="1" ht="12.75">
      <c r="A46" s="6">
        <v>2008</v>
      </c>
      <c r="B46" s="7">
        <v>3393.532479982033</v>
      </c>
      <c r="C46" s="7">
        <v>5467.61509046916</v>
      </c>
      <c r="D46" s="7">
        <v>8861.147570451194</v>
      </c>
      <c r="E46" s="7">
        <v>177.440379951433</v>
      </c>
      <c r="F46" s="7">
        <v>9038.587950402627</v>
      </c>
      <c r="G46" s="7">
        <v>677.35725262755</v>
      </c>
      <c r="H46" s="7">
        <v>3393.5508499438088</v>
      </c>
      <c r="I46" s="7">
        <v>4967.679847831267</v>
      </c>
      <c r="J46" s="22">
        <v>8361.230697775076</v>
      </c>
      <c r="M46" s="27">
        <f t="shared" si="3"/>
        <v>40.06262586024798</v>
      </c>
    </row>
    <row r="47" spans="1:13" s="15" customFormat="1" ht="12.75">
      <c r="A47" s="6">
        <v>2009</v>
      </c>
      <c r="B47" s="7">
        <v>3165.482822131453</v>
      </c>
      <c r="C47" s="7">
        <v>5394.941103543757</v>
      </c>
      <c r="D47" s="7">
        <v>8560.42392567521</v>
      </c>
      <c r="E47" s="7">
        <v>146.54349271230402</v>
      </c>
      <c r="F47" s="7">
        <v>8706.967418387514</v>
      </c>
      <c r="G47" s="7">
        <v>680.594174710385</v>
      </c>
      <c r="H47" s="7">
        <v>3187.462138603183</v>
      </c>
      <c r="I47" s="7">
        <v>4838.911105073947</v>
      </c>
      <c r="J47" s="22">
        <v>8026.37324367713</v>
      </c>
      <c r="M47" s="27">
        <f t="shared" si="3"/>
        <v>3.236922082835008</v>
      </c>
    </row>
    <row r="48" spans="1:13" s="15" customFormat="1" ht="12.75">
      <c r="A48" s="6">
        <v>2010</v>
      </c>
      <c r="B48" s="7">
        <v>3130.654919403981</v>
      </c>
      <c r="C48" s="7">
        <v>6041.849581462719</v>
      </c>
      <c r="D48" s="7">
        <v>9172.5045008667</v>
      </c>
      <c r="E48" s="7">
        <v>177.14143299476302</v>
      </c>
      <c r="F48" s="7">
        <v>9349.645933861464</v>
      </c>
      <c r="G48" s="7">
        <v>1448.5288703536332</v>
      </c>
      <c r="H48" s="7">
        <v>3041.118918813134</v>
      </c>
      <c r="I48" s="7">
        <v>4859.998144694696</v>
      </c>
      <c r="J48" s="22">
        <v>7901.11706350783</v>
      </c>
      <c r="M48" s="27">
        <f t="shared" si="3"/>
        <v>767.9346956432482</v>
      </c>
    </row>
    <row r="49" spans="1:13" s="16" customFormat="1" ht="12.75">
      <c r="A49" s="17">
        <v>2011</v>
      </c>
      <c r="B49" s="9">
        <v>2987.814822544112</v>
      </c>
      <c r="C49" s="9">
        <v>6174.982158835089</v>
      </c>
      <c r="D49" s="9">
        <v>9162.7969813792</v>
      </c>
      <c r="E49" s="9">
        <v>164.977573383348</v>
      </c>
      <c r="F49" s="9">
        <v>9327.774554762549</v>
      </c>
      <c r="G49" s="9">
        <v>1680.633807590481</v>
      </c>
      <c r="H49" s="9">
        <v>2893.66907053845</v>
      </c>
      <c r="I49" s="9">
        <v>4753.471676633619</v>
      </c>
      <c r="J49" s="23">
        <v>7647.140747172069</v>
      </c>
      <c r="M49" s="27">
        <f>G49-G48</f>
        <v>232.10493723684772</v>
      </c>
    </row>
    <row r="50" spans="1:11" ht="12.75">
      <c r="A50" s="13" t="s">
        <v>13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3" t="s">
        <v>20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1" t="s">
        <v>14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2.75">
      <c r="A53" s="14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A-2--U.S. high fructose corn syrup (HFCS) supply and use base and alternative formulataions</dc:title>
  <dc:subject>Agriclultural Economics</dc:subject>
  <dc:creator>Stephen Haley</dc:creator>
  <cp:keywords>high fructose, corn syrup</cp:keywords>
  <dc:description/>
  <cp:lastModifiedBy>Windows User</cp:lastModifiedBy>
  <cp:lastPrinted>2012-04-12T19:35:26Z</cp:lastPrinted>
  <dcterms:created xsi:type="dcterms:W3CDTF">2001-12-26T16:09:24Z</dcterms:created>
  <dcterms:modified xsi:type="dcterms:W3CDTF">2012-04-24T14:21:06Z</dcterms:modified>
  <cp:category>Yearbook Tables</cp:category>
  <cp:version/>
  <cp:contentType/>
  <cp:contentStatus/>
</cp:coreProperties>
</file>