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05" windowWidth="13800" windowHeight="3780" activeTab="0"/>
  </bookViews>
  <sheets>
    <sheet name="RICETABLE6" sheetId="1" r:id="rId1"/>
  </sheets>
  <definedNames>
    <definedName name="\m">'RICETABLE6'!$I$25:$I$31</definedName>
    <definedName name="\p">'RICETABLE6'!$I$1:$M$5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'RICETABLE6'!$A$1:$J$133</definedName>
    <definedName name="Print_Area_MI" localSheetId="0">'RICETABLE6'!$A$1:$B$47</definedName>
    <definedName name="PRINT_AREA_MI">'RICETABLE6'!$A$1:$J$133</definedName>
    <definedName name="RICE">'RICETABLE6'!$A$1:$B$43</definedName>
    <definedName name="TABLE">'RICETABLE6'!$A$1:$C$64</definedName>
    <definedName name="TABLE4">'RICETABLE6'!$H$3:$H$32</definedName>
  </definedNames>
  <calcPr fullCalcOnLoad="1"/>
</workbook>
</file>

<file path=xl/sharedStrings.xml><?xml version="1.0" encoding="utf-8"?>
<sst xmlns="http://schemas.openxmlformats.org/spreadsheetml/2006/main" count="60" uniqueCount="46">
  <si>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</si>
  <si>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</si>
  <si>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</si>
  <si>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</si>
  <si>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</si>
  <si>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</si>
  <si>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</si>
  <si>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</si>
  <si>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</si>
  <si>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</si>
  <si>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</si>
  <si>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</si>
  <si>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</si>
  <si>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</si>
  <si>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</si>
  <si>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</si>
  <si>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</si>
  <si>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</si>
  <si>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</si>
  <si>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</si>
  <si>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</si>
  <si>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</si>
  <si>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</si>
  <si>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</si>
  <si>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</si>
  <si>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</si>
  <si>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</si>
  <si>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</si>
  <si>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</si>
  <si>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</si>
  <si>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</si>
  <si>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</si>
  <si>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</si>
  <si>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</si>
  <si>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</si>
  <si>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</si>
  <si>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</si>
  <si>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</si>
  <si>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</si>
  <si>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</si>
  <si>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through</t>
  </si>
  <si>
    <t>All data are reported on a product-weight basis.  Categories may not sum to total due to rounding.</t>
  </si>
  <si>
    <t>1,000 tons</t>
  </si>
  <si>
    <t>Apr. 2015</t>
  </si>
  <si>
    <t>Apr. 2016</t>
  </si>
  <si>
    <t>Last updated June 13, 2016.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</si>
</sst>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Alignment="1" quotePrefix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113"/>
  <sheetViews>
    <sheetView showGridLines="0"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5" sqref="L5"/>
    </sheetView>
  </sheetViews>
  <sheetFormatPr defaultColWidth="8.625" defaultRowHeight="12.75"/>
  <cols>
    <col min="1" max="1" width="34.75390625" style="2" customWidth="1"/>
    <col min="2" max="2" width="10.75390625" style="24" customWidth="1"/>
    <col min="3" max="3" width="11.375" style="24" customWidth="1"/>
    <col min="4" max="4" width="12.25390625" style="2" customWidth="1"/>
    <col min="5" max="5" width="13.00390625" style="41" customWidth="1"/>
    <col min="6" max="6" width="12.625" style="2" customWidth="1"/>
    <col min="7" max="7" width="14.25390625" style="41" customWidth="1"/>
    <col min="8" max="8" width="14.00390625" style="41" customWidth="1"/>
    <col min="9" max="9" width="13.50390625" style="34" customWidth="1"/>
    <col min="10" max="20" width="9.625" style="2" customWidth="1"/>
    <col min="21" max="21" width="12.625" style="2" customWidth="1"/>
    <col min="22" max="16384" width="8.625" style="2" customWidth="1"/>
  </cols>
  <sheetData>
    <row r="1" spans="1:20" s="6" customFormat="1" ht="13.5" customHeight="1">
      <c r="A1" s="8" t="s">
        <v>38</v>
      </c>
      <c r="B1" s="20"/>
      <c r="C1" s="20"/>
      <c r="E1" s="40"/>
      <c r="F1" s="8"/>
      <c r="G1" s="53"/>
      <c r="H1" s="53"/>
      <c r="I1" s="46"/>
      <c r="T1" s="5"/>
    </row>
    <row r="2" spans="1:20" ht="13.5" customHeight="1">
      <c r="A2" s="18"/>
      <c r="B2" s="23"/>
      <c r="C2" s="23"/>
      <c r="D2" s="19"/>
      <c r="E2" s="38"/>
      <c r="F2" s="18"/>
      <c r="G2" s="54"/>
      <c r="H2" s="54"/>
      <c r="I2" s="52"/>
      <c r="T2" s="1"/>
    </row>
    <row r="3" spans="1:20" ht="12">
      <c r="A3" s="3" t="s">
        <v>0</v>
      </c>
      <c r="B3" s="21" t="s">
        <v>8</v>
      </c>
      <c r="C3" s="21" t="s">
        <v>29</v>
      </c>
      <c r="D3" s="33" t="s">
        <v>30</v>
      </c>
      <c r="E3" s="38" t="s">
        <v>33</v>
      </c>
      <c r="F3" s="45" t="s">
        <v>34</v>
      </c>
      <c r="G3" s="38" t="s">
        <v>37</v>
      </c>
      <c r="H3" s="38" t="s">
        <v>37</v>
      </c>
      <c r="I3" s="38" t="s">
        <v>39</v>
      </c>
      <c r="T3" s="3"/>
    </row>
    <row r="4" spans="1:20" ht="12">
      <c r="A4" s="3" t="s">
        <v>1</v>
      </c>
      <c r="B4" s="14" t="s">
        <v>7</v>
      </c>
      <c r="C4" s="14" t="s">
        <v>7</v>
      </c>
      <c r="D4" s="14" t="s">
        <v>7</v>
      </c>
      <c r="E4" s="14" t="s">
        <v>7</v>
      </c>
      <c r="F4" s="14" t="s">
        <v>7</v>
      </c>
      <c r="G4" s="14" t="s">
        <v>7</v>
      </c>
      <c r="H4" s="39" t="s">
        <v>40</v>
      </c>
      <c r="I4" s="39" t="s">
        <v>40</v>
      </c>
      <c r="T4" s="3"/>
    </row>
    <row r="5" spans="1:23" s="6" customFormat="1" ht="12">
      <c r="A5" s="7" t="s">
        <v>2</v>
      </c>
      <c r="B5" s="15" t="s">
        <v>3</v>
      </c>
      <c r="C5" s="15" t="s">
        <v>3</v>
      </c>
      <c r="D5" s="15" t="s">
        <v>3</v>
      </c>
      <c r="E5" s="15" t="s">
        <v>3</v>
      </c>
      <c r="F5" s="15" t="s">
        <v>3</v>
      </c>
      <c r="G5" s="15" t="s">
        <v>3</v>
      </c>
      <c r="H5" s="53" t="s">
        <v>43</v>
      </c>
      <c r="I5" s="42" t="s">
        <v>44</v>
      </c>
      <c r="T5" s="7"/>
      <c r="V5" s="7"/>
      <c r="W5" s="7"/>
    </row>
    <row r="6" spans="1:23" ht="7.5" customHeight="1">
      <c r="A6" s="3"/>
      <c r="B6" s="22"/>
      <c r="C6" s="22"/>
      <c r="D6" s="1"/>
      <c r="E6" s="39"/>
      <c r="F6" s="3"/>
      <c r="G6" s="39"/>
      <c r="H6" s="39"/>
      <c r="I6" s="39"/>
      <c r="T6" s="3"/>
      <c r="V6" s="3"/>
      <c r="W6" s="3"/>
    </row>
    <row r="7" spans="1:20" ht="12.75" customHeight="1">
      <c r="A7" s="1" t="s">
        <v>4</v>
      </c>
      <c r="B7" s="36"/>
      <c r="C7" s="36"/>
      <c r="E7" s="36"/>
      <c r="F7" s="38" t="s">
        <v>42</v>
      </c>
      <c r="G7" s="38"/>
      <c r="H7" s="39"/>
      <c r="I7" s="39"/>
      <c r="T7" s="1"/>
    </row>
    <row r="8" spans="6:23" ht="6.75" customHeight="1">
      <c r="F8" s="41"/>
      <c r="I8" s="41"/>
      <c r="T8" s="1"/>
      <c r="V8" s="4"/>
      <c r="W8" s="4"/>
    </row>
    <row r="9" spans="1:23" ht="12">
      <c r="A9" s="16" t="s">
        <v>21</v>
      </c>
      <c r="B9" s="13">
        <v>563.944</v>
      </c>
      <c r="C9" s="13">
        <v>529.833</v>
      </c>
      <c r="D9" s="34">
        <v>541.502</v>
      </c>
      <c r="E9" s="41">
        <v>624.83</v>
      </c>
      <c r="F9" s="39">
        <v>647.151</v>
      </c>
      <c r="G9" s="39">
        <v>703.557</v>
      </c>
      <c r="H9" s="39">
        <v>528.758</v>
      </c>
      <c r="I9" s="39">
        <v>507.011</v>
      </c>
      <c r="T9" s="1"/>
      <c r="V9" s="4"/>
      <c r="W9" s="4"/>
    </row>
    <row r="10" spans="1:23" ht="12">
      <c r="A10" s="1" t="s">
        <v>17</v>
      </c>
      <c r="B10" s="13">
        <v>3.786815</v>
      </c>
      <c r="C10" s="13">
        <v>3.1</v>
      </c>
      <c r="D10" s="34">
        <v>3.584</v>
      </c>
      <c r="E10" s="41">
        <v>2.702</v>
      </c>
      <c r="F10" s="39">
        <v>3.221</v>
      </c>
      <c r="G10" s="39">
        <v>4.778</v>
      </c>
      <c r="H10" s="39">
        <v>3.523</v>
      </c>
      <c r="I10" s="39">
        <v>3.016</v>
      </c>
      <c r="T10" s="1"/>
      <c r="V10" s="4"/>
      <c r="W10" s="4"/>
    </row>
    <row r="11" spans="1:23" ht="12">
      <c r="A11" s="1" t="s">
        <v>18</v>
      </c>
      <c r="B11" s="13">
        <v>94.81</v>
      </c>
      <c r="C11" s="13">
        <v>96.454</v>
      </c>
      <c r="D11" s="34">
        <v>110.541</v>
      </c>
      <c r="E11" s="39">
        <v>129.275</v>
      </c>
      <c r="F11" s="39">
        <v>138.88</v>
      </c>
      <c r="G11" s="39">
        <v>128.792</v>
      </c>
      <c r="H11" s="39">
        <v>87.829</v>
      </c>
      <c r="I11" s="39">
        <v>127.833</v>
      </c>
      <c r="T11" s="1"/>
      <c r="V11" s="4"/>
      <c r="W11" s="4"/>
    </row>
    <row r="12" spans="1:23" ht="12">
      <c r="A12" s="1" t="s">
        <v>19</v>
      </c>
      <c r="B12" s="13">
        <v>19.387</v>
      </c>
      <c r="C12" s="13">
        <v>17.297</v>
      </c>
      <c r="D12" s="34">
        <v>15.224</v>
      </c>
      <c r="E12" s="39">
        <v>17.673</v>
      </c>
      <c r="F12" s="39">
        <v>26.646</v>
      </c>
      <c r="G12" s="39">
        <v>25.193</v>
      </c>
      <c r="H12" s="39">
        <v>17.615</v>
      </c>
      <c r="I12" s="39">
        <v>20.722</v>
      </c>
      <c r="T12" s="1"/>
      <c r="V12" s="4"/>
      <c r="W12" s="4"/>
    </row>
    <row r="13" spans="1:23" ht="12">
      <c r="A13" s="1" t="s">
        <v>20</v>
      </c>
      <c r="B13" s="13">
        <v>400.977</v>
      </c>
      <c r="C13" s="13">
        <v>393.464</v>
      </c>
      <c r="D13" s="34">
        <v>387.642</v>
      </c>
      <c r="E13" s="39">
        <v>393.837</v>
      </c>
      <c r="F13" s="39">
        <v>428.589</v>
      </c>
      <c r="G13" s="39">
        <v>472.419</v>
      </c>
      <c r="H13" s="39">
        <v>362.332</v>
      </c>
      <c r="I13" s="39">
        <v>323.319</v>
      </c>
      <c r="T13" s="1"/>
      <c r="V13" s="4"/>
      <c r="W13" s="4"/>
    </row>
    <row r="14" spans="1:23" ht="12">
      <c r="A14" s="1" t="s">
        <v>22</v>
      </c>
      <c r="B14" s="13">
        <v>41.554</v>
      </c>
      <c r="C14" s="13">
        <v>15.901</v>
      </c>
      <c r="D14" s="34">
        <v>21.664</v>
      </c>
      <c r="E14" s="39">
        <v>77.793</v>
      </c>
      <c r="F14" s="39">
        <v>45.352</v>
      </c>
      <c r="G14" s="39">
        <v>67.452</v>
      </c>
      <c r="H14" s="39">
        <v>54.54</v>
      </c>
      <c r="I14" s="39">
        <v>28.068</v>
      </c>
      <c r="T14" s="1"/>
      <c r="V14" s="4"/>
      <c r="W14" s="4"/>
    </row>
    <row r="15" spans="1:20" ht="12">
      <c r="A15" s="1" t="s">
        <v>23</v>
      </c>
      <c r="B15" s="13">
        <v>3.429461</v>
      </c>
      <c r="C15" s="37">
        <f>C9-SUM(C10:C14)</f>
        <v>3.616999999999962</v>
      </c>
      <c r="D15" s="37">
        <f>D9-SUM(D10:D14)</f>
        <v>2.84699999999998</v>
      </c>
      <c r="E15" s="39">
        <f>E9-E10-E11-E12-E13-E14</f>
        <v>3.550000000000068</v>
      </c>
      <c r="F15" s="39">
        <f>F9-F10-F11-F12-F13-F14</f>
        <v>4.462999999999944</v>
      </c>
      <c r="G15" s="39">
        <f>G9-G10-G11-G12-G13-G14</f>
        <v>4.923000000000002</v>
      </c>
      <c r="H15" s="39">
        <f>H9-H10-H11-H12-H13-H14</f>
        <v>2.919000000000004</v>
      </c>
      <c r="I15" s="39">
        <f>I9-I10-I11-I12-I13-I14</f>
        <v>4.053000000000036</v>
      </c>
      <c r="T15" s="1"/>
    </row>
    <row r="16" spans="2:23" ht="6.75" customHeight="1">
      <c r="B16" s="13"/>
      <c r="C16" s="13"/>
      <c r="D16" s="34"/>
      <c r="F16" s="41"/>
      <c r="I16" s="41"/>
      <c r="T16" s="1"/>
      <c r="V16" s="4"/>
      <c r="W16" s="4"/>
    </row>
    <row r="17" spans="1:23" ht="12">
      <c r="A17" s="16" t="s">
        <v>36</v>
      </c>
      <c r="B17" s="44">
        <v>9.411</v>
      </c>
      <c r="C17" s="44">
        <v>12.51</v>
      </c>
      <c r="D17" s="44">
        <v>14.256</v>
      </c>
      <c r="E17" s="43">
        <v>12.034</v>
      </c>
      <c r="F17" s="39">
        <v>12.029</v>
      </c>
      <c r="G17" s="39">
        <v>14.617</v>
      </c>
      <c r="H17" s="39">
        <v>10.021</v>
      </c>
      <c r="I17" s="39">
        <v>12.53</v>
      </c>
      <c r="T17" s="1"/>
      <c r="V17" s="4"/>
      <c r="W17" s="4"/>
    </row>
    <row r="18" spans="1:23" ht="12">
      <c r="A18" s="1" t="s">
        <v>13</v>
      </c>
      <c r="B18" s="44">
        <v>6.22</v>
      </c>
      <c r="C18" s="44">
        <v>7.53</v>
      </c>
      <c r="D18" s="44">
        <v>5.215</v>
      </c>
      <c r="E18" s="43">
        <v>7.515</v>
      </c>
      <c r="F18" s="39">
        <v>8.246</v>
      </c>
      <c r="G18" s="39">
        <v>9.104</v>
      </c>
      <c r="H18" s="39">
        <v>6.303</v>
      </c>
      <c r="I18" s="39">
        <v>6.982</v>
      </c>
      <c r="T18" s="1"/>
      <c r="V18" s="4"/>
      <c r="W18" s="4"/>
    </row>
    <row r="19" spans="1:20" ht="12">
      <c r="A19" s="1" t="s">
        <v>14</v>
      </c>
      <c r="B19" s="44">
        <v>1.55218</v>
      </c>
      <c r="C19" s="44">
        <v>3.753</v>
      </c>
      <c r="D19" s="44">
        <v>4.669</v>
      </c>
      <c r="E19" s="43">
        <v>2.268</v>
      </c>
      <c r="F19" s="39">
        <v>1.232</v>
      </c>
      <c r="G19" s="39">
        <v>1.782</v>
      </c>
      <c r="H19" s="39">
        <v>1.064</v>
      </c>
      <c r="I19" s="39">
        <v>1.79</v>
      </c>
      <c r="T19" s="1"/>
    </row>
    <row r="20" spans="1:20" ht="12">
      <c r="A20" s="1" t="s">
        <v>15</v>
      </c>
      <c r="B20" s="44">
        <v>0.032442</v>
      </c>
      <c r="C20" s="44">
        <v>0.034</v>
      </c>
      <c r="D20" s="44">
        <v>0.024</v>
      </c>
      <c r="E20" s="43">
        <v>0.04</v>
      </c>
      <c r="F20" s="39">
        <v>0.031</v>
      </c>
      <c r="G20" s="39">
        <v>0.02</v>
      </c>
      <c r="H20" s="39">
        <v>0.014</v>
      </c>
      <c r="I20" s="39">
        <v>0.011</v>
      </c>
      <c r="T20" s="1"/>
    </row>
    <row r="21" spans="1:20" ht="12">
      <c r="A21" s="1" t="s">
        <v>16</v>
      </c>
      <c r="B21" s="44">
        <v>0.126</v>
      </c>
      <c r="C21" s="44">
        <v>0.009</v>
      </c>
      <c r="D21" s="44">
        <v>0.039</v>
      </c>
      <c r="E21" s="43">
        <v>0.13</v>
      </c>
      <c r="F21" s="39">
        <v>0.497</v>
      </c>
      <c r="G21" s="39">
        <v>2.27</v>
      </c>
      <c r="H21" s="39">
        <v>1.702</v>
      </c>
      <c r="I21" s="39">
        <v>2.515</v>
      </c>
      <c r="T21" s="1"/>
    </row>
    <row r="22" spans="1:20" ht="12">
      <c r="A22" s="1" t="s">
        <v>12</v>
      </c>
      <c r="B22" s="43">
        <f>B17-B18-B19-B20-B21</f>
        <v>1.480378</v>
      </c>
      <c r="C22" s="43">
        <f aca="true" t="shared" si="0" ref="C22:I22">C17-C18-C19-C20-C21</f>
        <v>1.1839999999999995</v>
      </c>
      <c r="D22" s="43">
        <f t="shared" si="0"/>
        <v>4.309000000000001</v>
      </c>
      <c r="E22" s="43">
        <f t="shared" si="0"/>
        <v>2.0810000000000013</v>
      </c>
      <c r="F22" s="43">
        <f t="shared" si="0"/>
        <v>2.0229999999999992</v>
      </c>
      <c r="G22" s="43">
        <f>G17-G18-G19-G20-G21</f>
        <v>1.4410000000000016</v>
      </c>
      <c r="H22" s="43">
        <f t="shared" si="0"/>
        <v>0.938000000000001</v>
      </c>
      <c r="I22" s="43">
        <f t="shared" si="0"/>
        <v>1.2319999999999989</v>
      </c>
      <c r="T22" s="1"/>
    </row>
    <row r="23" spans="2:23" ht="6.75" customHeight="1">
      <c r="B23" s="13"/>
      <c r="C23" s="13"/>
      <c r="D23" s="34"/>
      <c r="F23" s="41"/>
      <c r="I23" s="41"/>
      <c r="T23" s="1"/>
      <c r="V23" s="4"/>
      <c r="W23" s="4"/>
    </row>
    <row r="24" spans="1:20" ht="12">
      <c r="A24" s="16" t="s">
        <v>5</v>
      </c>
      <c r="B24" s="13">
        <v>30.357</v>
      </c>
      <c r="C24" s="13">
        <v>42.735</v>
      </c>
      <c r="D24" s="34">
        <v>64.526</v>
      </c>
      <c r="E24" s="39">
        <v>35.871</v>
      </c>
      <c r="F24" s="39">
        <v>41.048</v>
      </c>
      <c r="G24" s="39">
        <v>47.246</v>
      </c>
      <c r="H24" s="39">
        <v>34.752</v>
      </c>
      <c r="I24" s="39">
        <v>64.601</v>
      </c>
      <c r="T24" s="1"/>
    </row>
    <row r="25" spans="1:23" ht="12">
      <c r="A25" s="1" t="s">
        <v>9</v>
      </c>
      <c r="B25" s="13">
        <v>2.466583</v>
      </c>
      <c r="C25" s="13">
        <v>2.677</v>
      </c>
      <c r="D25" s="34">
        <v>3.366</v>
      </c>
      <c r="E25" s="39">
        <v>5.453</v>
      </c>
      <c r="F25" s="39">
        <v>3.98</v>
      </c>
      <c r="G25" s="39">
        <v>5.419</v>
      </c>
      <c r="H25" s="39">
        <v>4.248</v>
      </c>
      <c r="I25" s="39">
        <v>4.704</v>
      </c>
      <c r="T25" s="1"/>
      <c r="V25" s="4"/>
      <c r="W25" s="4"/>
    </row>
    <row r="26" spans="1:23" ht="12">
      <c r="A26" s="1" t="s">
        <v>10</v>
      </c>
      <c r="B26" s="13">
        <v>3.51007</v>
      </c>
      <c r="C26" s="13">
        <v>6.331</v>
      </c>
      <c r="D26" s="34">
        <v>30.499</v>
      </c>
      <c r="E26" s="39">
        <v>4.979</v>
      </c>
      <c r="F26" s="39">
        <v>14.421</v>
      </c>
      <c r="G26" s="39">
        <v>16.509</v>
      </c>
      <c r="H26" s="39">
        <v>11.854</v>
      </c>
      <c r="I26" s="39">
        <v>44.68</v>
      </c>
      <c r="T26" s="1"/>
      <c r="V26" s="4"/>
      <c r="W26" s="4"/>
    </row>
    <row r="27" spans="1:23" ht="12">
      <c r="A27" s="1" t="s">
        <v>24</v>
      </c>
      <c r="B27" s="13">
        <v>15.358</v>
      </c>
      <c r="C27" s="13">
        <v>17.067</v>
      </c>
      <c r="D27" s="34">
        <v>16.323</v>
      </c>
      <c r="E27" s="39">
        <v>12.051</v>
      </c>
      <c r="F27" s="39">
        <v>13.843</v>
      </c>
      <c r="G27" s="39">
        <v>11.483</v>
      </c>
      <c r="H27" s="39">
        <v>8.906</v>
      </c>
      <c r="I27" s="39">
        <v>7.953</v>
      </c>
      <c r="T27" s="1"/>
      <c r="V27" s="4"/>
      <c r="W27" s="4"/>
    </row>
    <row r="28" spans="1:23" ht="12">
      <c r="A28" s="1" t="s">
        <v>11</v>
      </c>
      <c r="B28" s="13">
        <v>6.120591</v>
      </c>
      <c r="C28" s="13">
        <v>1.264</v>
      </c>
      <c r="D28" s="34">
        <v>1.085</v>
      </c>
      <c r="E28" s="39">
        <v>0.996</v>
      </c>
      <c r="F28" s="39">
        <v>1.203</v>
      </c>
      <c r="G28" s="39">
        <v>1.163</v>
      </c>
      <c r="H28" s="39">
        <v>0.817</v>
      </c>
      <c r="I28" s="39">
        <v>1.628</v>
      </c>
      <c r="T28" s="1"/>
      <c r="V28" s="4"/>
      <c r="W28" s="4"/>
    </row>
    <row r="29" spans="1:23" ht="12">
      <c r="A29" s="1" t="s">
        <v>25</v>
      </c>
      <c r="B29" s="13">
        <v>2.871551</v>
      </c>
      <c r="C29" s="13">
        <v>15.35</v>
      </c>
      <c r="D29" s="34">
        <v>13.211</v>
      </c>
      <c r="E29" s="39">
        <v>12.322</v>
      </c>
      <c r="F29" s="39">
        <v>5.292</v>
      </c>
      <c r="G29" s="39">
        <v>6.351</v>
      </c>
      <c r="H29" s="39">
        <v>4.73</v>
      </c>
      <c r="I29" s="39">
        <v>2.864</v>
      </c>
      <c r="T29" s="1"/>
      <c r="V29" s="4"/>
      <c r="W29" s="4"/>
    </row>
    <row r="30" spans="1:23" ht="12">
      <c r="A30" s="2" t="s">
        <v>12</v>
      </c>
      <c r="B30" s="13">
        <v>0.030665</v>
      </c>
      <c r="C30" s="13">
        <v>0.045744</v>
      </c>
      <c r="D30" s="37">
        <f>D24-SUM(D25:D29)</f>
        <v>0.04199999999998738</v>
      </c>
      <c r="E30" s="39">
        <f>E24-E25-E26-E27-E28-E29</f>
        <v>0.07000000000000384</v>
      </c>
      <c r="F30" s="39">
        <f>F24-F25-F26-F27-F28-F29</f>
        <v>2.3090000000000055</v>
      </c>
      <c r="G30" s="39">
        <f>G24-G25-G26-G27-G28-G29</f>
        <v>6.321000000000004</v>
      </c>
      <c r="H30" s="39">
        <f>H24-H25-H26-H27-H28-H29</f>
        <v>4.197000000000001</v>
      </c>
      <c r="I30" s="39">
        <f>I24-I25-I26-I27-I28-I29</f>
        <v>2.7719999999999985</v>
      </c>
      <c r="T30" s="1"/>
      <c r="V30" s="4"/>
      <c r="W30" s="4"/>
    </row>
    <row r="31" spans="1:23" ht="8.25" customHeight="1">
      <c r="A31" s="1"/>
      <c r="B31" s="13"/>
      <c r="C31" s="13"/>
      <c r="D31" s="34"/>
      <c r="E31" s="39"/>
      <c r="F31" s="39"/>
      <c r="G31" s="39"/>
      <c r="H31" s="39"/>
      <c r="I31" s="39"/>
      <c r="T31" s="1"/>
      <c r="V31" s="4"/>
      <c r="W31" s="4"/>
    </row>
    <row r="32" spans="1:23" ht="12">
      <c r="A32" s="16" t="s">
        <v>26</v>
      </c>
      <c r="B32" s="13">
        <v>5.470538</v>
      </c>
      <c r="C32" s="13">
        <v>3.532636</v>
      </c>
      <c r="D32" s="34">
        <f aca="true" t="shared" si="1" ref="D32:I32">D38-D9-D17-D24</f>
        <v>0.9570000000000363</v>
      </c>
      <c r="E32" s="39">
        <f t="shared" si="1"/>
        <v>1.9089999999999634</v>
      </c>
      <c r="F32" s="39">
        <f t="shared" si="1"/>
        <v>40.311000000000035</v>
      </c>
      <c r="G32" s="39">
        <f>G38-G9-G17-G24</f>
        <v>24.695999999999962</v>
      </c>
      <c r="H32" s="39">
        <f t="shared" si="1"/>
        <v>23.854999999999926</v>
      </c>
      <c r="I32" s="39">
        <f t="shared" si="1"/>
        <v>2.2879999999999256</v>
      </c>
      <c r="T32" s="1"/>
      <c r="V32" s="4"/>
      <c r="W32" s="4"/>
    </row>
    <row r="33" spans="1:23" ht="12">
      <c r="A33" s="1" t="s">
        <v>27</v>
      </c>
      <c r="B33" s="13">
        <v>0.645</v>
      </c>
      <c r="C33" s="13">
        <v>0</v>
      </c>
      <c r="D33" s="34">
        <v>0.001</v>
      </c>
      <c r="E33" s="39">
        <v>0.639</v>
      </c>
      <c r="F33" s="39">
        <v>0</v>
      </c>
      <c r="G33" s="39">
        <v>0.007</v>
      </c>
      <c r="H33" s="39">
        <v>0.007</v>
      </c>
      <c r="I33" s="39">
        <v>0.352</v>
      </c>
      <c r="T33" s="1"/>
      <c r="V33" s="4"/>
      <c r="W33" s="4"/>
    </row>
    <row r="34" spans="1:23" ht="12">
      <c r="A34" s="1" t="s">
        <v>28</v>
      </c>
      <c r="B34" s="13">
        <v>4.441</v>
      </c>
      <c r="C34" s="13">
        <v>3.03</v>
      </c>
      <c r="D34" s="34">
        <v>0.522</v>
      </c>
      <c r="E34" s="39">
        <v>0.432</v>
      </c>
      <c r="F34" s="39">
        <v>1.039</v>
      </c>
      <c r="G34" s="39">
        <v>0.893</v>
      </c>
      <c r="H34" s="39">
        <v>0.534</v>
      </c>
      <c r="I34" s="39">
        <v>0.449</v>
      </c>
      <c r="T34" s="1"/>
      <c r="V34" s="4"/>
      <c r="W34" s="4"/>
    </row>
    <row r="35" spans="1:23" ht="12">
      <c r="A35" s="1" t="s">
        <v>35</v>
      </c>
      <c r="B35" s="13">
        <v>0</v>
      </c>
      <c r="C35" s="13">
        <v>0</v>
      </c>
      <c r="D35" s="34">
        <v>0.016</v>
      </c>
      <c r="E35" s="39">
        <v>0.417</v>
      </c>
      <c r="F35" s="39">
        <v>37.393</v>
      </c>
      <c r="G35" s="39">
        <v>23.089</v>
      </c>
      <c r="H35" s="39">
        <v>22.831</v>
      </c>
      <c r="I35" s="39">
        <v>0.751</v>
      </c>
      <c r="T35" s="1"/>
      <c r="V35" s="4"/>
      <c r="W35" s="4"/>
    </row>
    <row r="36" spans="1:23" ht="12">
      <c r="A36" s="1" t="s">
        <v>12</v>
      </c>
      <c r="B36" s="39">
        <f>B32-B33-B34-B35</f>
        <v>0.38453800000000005</v>
      </c>
      <c r="C36" s="39">
        <f aca="true" t="shared" si="2" ref="C36:H36">C32-C33-C34-C35</f>
        <v>0.5026360000000003</v>
      </c>
      <c r="D36" s="39">
        <f t="shared" si="2"/>
        <v>0.41800000000003623</v>
      </c>
      <c r="E36" s="39">
        <f t="shared" si="2"/>
        <v>0.42099999999996346</v>
      </c>
      <c r="F36" s="39">
        <f t="shared" si="2"/>
        <v>1.8790000000000333</v>
      </c>
      <c r="G36" s="39">
        <f>G32-G33-G34-G35</f>
        <v>0.7069999999999617</v>
      </c>
      <c r="H36" s="39">
        <f t="shared" si="2"/>
        <v>0.48299999999992593</v>
      </c>
      <c r="I36" s="39">
        <v>0</v>
      </c>
      <c r="T36" s="1"/>
      <c r="V36" s="4"/>
      <c r="W36" s="4"/>
    </row>
    <row r="37" spans="1:23" ht="6" customHeight="1">
      <c r="A37" s="1"/>
      <c r="B37" s="13"/>
      <c r="C37" s="13"/>
      <c r="D37" s="34"/>
      <c r="E37" s="39"/>
      <c r="F37" s="39"/>
      <c r="G37" s="39"/>
      <c r="H37" s="39"/>
      <c r="I37" s="39"/>
      <c r="T37" s="1"/>
      <c r="V37" s="4"/>
      <c r="W37" s="4"/>
    </row>
    <row r="38" spans="1:23" s="6" customFormat="1" ht="12">
      <c r="A38" s="17" t="s">
        <v>6</v>
      </c>
      <c r="B38" s="12">
        <v>609.182</v>
      </c>
      <c r="C38" s="12">
        <v>588.611</v>
      </c>
      <c r="D38" s="35">
        <v>621.241</v>
      </c>
      <c r="E38" s="42">
        <v>674.644</v>
      </c>
      <c r="F38" s="42">
        <v>740.539</v>
      </c>
      <c r="G38" s="42">
        <v>790.116</v>
      </c>
      <c r="H38" s="42">
        <v>597.386</v>
      </c>
      <c r="I38" s="42">
        <v>586.43</v>
      </c>
      <c r="T38" s="27"/>
      <c r="V38" s="27"/>
      <c r="W38" s="27"/>
    </row>
    <row r="39" spans="1:26" ht="12.75" customHeight="1">
      <c r="A39" s="28" t="s">
        <v>32</v>
      </c>
      <c r="F39" s="28"/>
      <c r="G39" s="55"/>
      <c r="H39" s="55"/>
      <c r="I39" s="47"/>
      <c r="T39" s="10"/>
      <c r="V39" s="10"/>
      <c r="W39" s="10"/>
      <c r="X39" s="10"/>
      <c r="Y39" s="10"/>
      <c r="Z39" s="10"/>
    </row>
    <row r="40" spans="1:20" ht="10.5" customHeight="1">
      <c r="A40" s="29" t="s">
        <v>41</v>
      </c>
      <c r="F40" s="29"/>
      <c r="G40" s="56"/>
      <c r="H40" s="56"/>
      <c r="I40" s="48"/>
      <c r="T40" s="1"/>
    </row>
    <row r="41" spans="1:20" ht="10.5" customHeight="1">
      <c r="A41" s="30" t="s">
        <v>31</v>
      </c>
      <c r="F41" s="30"/>
      <c r="G41" s="57"/>
      <c r="H41" s="57"/>
      <c r="I41" s="49"/>
      <c r="T41" s="1"/>
    </row>
    <row r="42" spans="1:20" ht="10.5" customHeight="1">
      <c r="A42" s="32" t="s">
        <v>45</v>
      </c>
      <c r="F42" s="32"/>
      <c r="G42" s="58"/>
      <c r="H42" s="58"/>
      <c r="I42" s="50"/>
      <c r="T42" s="1"/>
    </row>
    <row r="43" spans="11:20" ht="11.25" customHeight="1">
      <c r="K43" s="9"/>
      <c r="T43" s="1"/>
    </row>
    <row r="44" ht="10.5" customHeight="1">
      <c r="T44" s="1"/>
    </row>
    <row r="45" spans="1:20" ht="10.5" customHeight="1">
      <c r="A45" s="31"/>
      <c r="F45" s="31"/>
      <c r="G45" s="59"/>
      <c r="H45" s="59"/>
      <c r="I45" s="51"/>
      <c r="T45" s="1"/>
    </row>
    <row r="47" ht="12">
      <c r="T47" s="1"/>
    </row>
    <row r="57" spans="10:19" ht="12"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0:19" ht="12">
      <c r="J58" s="9"/>
      <c r="K58" s="9"/>
      <c r="L58" s="9"/>
      <c r="M58" s="9"/>
      <c r="N58" s="9"/>
      <c r="O58" s="9"/>
      <c r="P58" s="9"/>
      <c r="Q58" s="9"/>
      <c r="R58" s="9"/>
      <c r="S58" s="9"/>
    </row>
    <row r="62" spans="1:9" ht="12">
      <c r="A62" s="4"/>
      <c r="B62" s="25"/>
      <c r="C62" s="25"/>
      <c r="D62" s="4"/>
      <c r="E62" s="39"/>
      <c r="F62" s="4"/>
      <c r="G62" s="39"/>
      <c r="H62" s="39"/>
      <c r="I62" s="11"/>
    </row>
    <row r="63" spans="1:9" ht="12">
      <c r="A63" s="4"/>
      <c r="B63" s="25"/>
      <c r="C63" s="25"/>
      <c r="D63" s="4"/>
      <c r="E63" s="39"/>
      <c r="F63" s="4"/>
      <c r="G63" s="39"/>
      <c r="H63" s="39"/>
      <c r="I63" s="11"/>
    </row>
    <row r="64" spans="1:9" ht="12">
      <c r="A64" s="4"/>
      <c r="B64" s="26"/>
      <c r="C64" s="26"/>
      <c r="D64" s="9"/>
      <c r="E64" s="39"/>
      <c r="F64" s="4"/>
      <c r="G64" s="39"/>
      <c r="H64" s="39"/>
      <c r="I64" s="11"/>
    </row>
    <row r="107" ht="12">
      <c r="K107" s="9"/>
    </row>
    <row r="113" spans="10:19" ht="12">
      <c r="J113" s="9"/>
      <c r="K113" s="9"/>
      <c r="L113" s="9"/>
      <c r="M113" s="9"/>
      <c r="N113" s="9"/>
      <c r="O113" s="9"/>
      <c r="P113" s="9"/>
      <c r="Q113" s="9"/>
      <c r="R113" s="9"/>
      <c r="S113" s="9"/>
    </row>
  </sheetData>
  <sheetProtection/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5" right="0.5" top="0.75" bottom="0.5" header="0" footer="0"/>
  <pageSetup fitToHeight="1" fitToWidth="1" horizontalDpi="600" verticalDpi="600" orientation="portrait" scale="6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2016-06-14T15:45:29Z</cp:lastPrinted>
  <dcterms:created xsi:type="dcterms:W3CDTF">2001-11-27T20:33:34Z</dcterms:created>
  <dcterms:modified xsi:type="dcterms:W3CDTF">2016-06-14T15:46:58Z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