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<sst xmlns="http://schemas.openxmlformats.org/spreadsheetml/2006/main" count="72" uniqueCount="66">
  <si>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</si>
  <si>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</si>
  <si>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</si>
  <si>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</si>
  <si>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</si>
  <si>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</si>
  <si>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</si>
  <si>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</si>
  <si>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</si>
  <si>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</si>
  <si>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</si>
  <si>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</si>
  <si>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</si>
  <si>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</si>
  <si>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</si>
  <si>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</si>
  <si>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</si>
  <si>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</si>
  <si>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</si>
  <si>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</si>
  <si>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</si>
  <si>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</si>
  <si>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</si>
  <si>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</si>
  <si>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</si>
  <si>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</si>
  <si>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</si>
  <si>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</si>
  <si>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</si>
  <si>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</si>
  <si>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</si>
  <si>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</si>
  <si>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</si>
  <si>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</si>
  <si>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</si>
  <si>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</si>
  <si>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</si>
  <si>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</si>
  <si>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</si>
  <si>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</si>
  <si>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</si>
  <si>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</si>
  <si>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</si>
  <si>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</si>
  <si>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</si>
  <si>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</si>
  <si>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</si>
  <si>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</si>
  <si>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</si>
  <si>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</si>
  <si>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</si>
  <si>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</si>
  <si>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</si>
  <si>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</si>
  <si>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</si>
  <si>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</si>
  <si>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</si>
  <si>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</si>
  <si>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2013/14</t>
  </si>
  <si>
    <t>2015/16  2/</t>
  </si>
  <si>
    <t xml:space="preserve"> 1/ Market year production on a milled basis.  2/ Projected. </t>
  </si>
  <si>
    <t xml:space="preserve">2014/15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</si>
  <si>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</si>
  <si>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September</t>
  </si>
  <si>
    <t>October</t>
  </si>
  <si>
    <t>Updated October 9, 2015.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</si>
</sst>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173" fontId="43" fillId="33" borderId="0" xfId="42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42">
      <selection activeCell="B63" sqref="B63"/>
    </sheetView>
  </sheetViews>
  <sheetFormatPr defaultColWidth="9.00390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1.25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61</v>
      </c>
      <c r="G2" s="14"/>
      <c r="H2" s="9"/>
      <c r="I2" s="23"/>
      <c r="J2" s="38"/>
      <c r="K2" s="38"/>
      <c r="L2" s="14" t="s">
        <v>59</v>
      </c>
      <c r="M2" s="14"/>
      <c r="N2" s="9"/>
      <c r="Y2" s="3"/>
    </row>
    <row r="3" spans="2:25" ht="12">
      <c r="B3" s="21"/>
      <c r="D3" s="21" t="s">
        <v>63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63</v>
      </c>
      <c r="K3" s="21" t="s">
        <v>64</v>
      </c>
      <c r="L3" s="33"/>
      <c r="M3" s="21" t="s">
        <v>2</v>
      </c>
      <c r="N3" s="21" t="s">
        <v>30</v>
      </c>
      <c r="Y3" s="3"/>
    </row>
    <row r="4" spans="1:25" ht="11.25">
      <c r="A4" s="36" t="s">
        <v>48</v>
      </c>
      <c r="B4" s="42" t="s">
        <v>58</v>
      </c>
      <c r="C4" s="10"/>
      <c r="D4" s="31">
        <v>2015</v>
      </c>
      <c r="E4" s="31">
        <v>2015</v>
      </c>
      <c r="F4" s="31"/>
      <c r="G4" s="9" t="s">
        <v>55</v>
      </c>
      <c r="H4" s="9" t="s">
        <v>56</v>
      </c>
      <c r="I4" s="10"/>
      <c r="J4" s="31">
        <v>2015</v>
      </c>
      <c r="K4" s="31">
        <v>2015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455</v>
      </c>
      <c r="C7" s="12"/>
      <c r="D7" s="47">
        <v>501</v>
      </c>
      <c r="E7" s="43">
        <v>501</v>
      </c>
      <c r="G7" s="12">
        <f>E7-D7</f>
        <v>0</v>
      </c>
      <c r="H7" s="12">
        <f>E7-B7</f>
        <v>46</v>
      </c>
      <c r="I7" s="12"/>
      <c r="J7" s="47">
        <v>462</v>
      </c>
      <c r="K7" s="47">
        <v>462</v>
      </c>
      <c r="M7" s="12">
        <f>K7-J7</f>
        <v>0</v>
      </c>
      <c r="N7" s="12">
        <f>K7-E7</f>
        <v>-39</v>
      </c>
      <c r="Y7" s="1"/>
      <c r="AA7" s="4"/>
      <c r="AB7" s="4"/>
    </row>
    <row r="8" spans="1:28" ht="11.25">
      <c r="A8" s="12" t="s">
        <v>4</v>
      </c>
      <c r="B8" s="46">
        <v>1027</v>
      </c>
      <c r="C8" s="12"/>
      <c r="D8" s="49">
        <v>1014</v>
      </c>
      <c r="E8" s="49">
        <v>1014</v>
      </c>
      <c r="G8" s="12">
        <f aca="true" t="shared" si="0" ref="G8:G58">E8-D8</f>
        <v>0</v>
      </c>
      <c r="H8" s="12">
        <f aca="true" t="shared" si="1" ref="H8:H58">E8-B8</f>
        <v>-13</v>
      </c>
      <c r="I8" s="12"/>
      <c r="J8" s="48">
        <v>890</v>
      </c>
      <c r="K8" s="48">
        <v>890</v>
      </c>
      <c r="M8" s="12">
        <f aca="true" t="shared" si="2" ref="M8:M58">K8-J8</f>
        <v>0</v>
      </c>
      <c r="N8" s="12">
        <f aca="true" t="shared" si="3" ref="N8:N58">K8-E8</f>
        <v>-124</v>
      </c>
      <c r="Y8" s="1"/>
      <c r="AA8" s="4"/>
      <c r="AB8" s="4"/>
    </row>
    <row r="9" spans="1:28" ht="11.25">
      <c r="A9" s="12" t="s">
        <v>36</v>
      </c>
      <c r="B9" s="45">
        <v>590</v>
      </c>
      <c r="C9" s="12"/>
      <c r="D9" s="47">
        <v>521</v>
      </c>
      <c r="E9" s="43">
        <v>521</v>
      </c>
      <c r="G9" s="12">
        <f t="shared" si="0"/>
        <v>0</v>
      </c>
      <c r="H9" s="12">
        <f t="shared" si="1"/>
        <v>-69</v>
      </c>
      <c r="I9" s="12"/>
      <c r="J9" s="47">
        <v>470</v>
      </c>
      <c r="K9" s="47">
        <v>470</v>
      </c>
      <c r="M9" s="12">
        <f t="shared" si="2"/>
        <v>0</v>
      </c>
      <c r="N9" s="12">
        <f t="shared" si="3"/>
        <v>-51</v>
      </c>
      <c r="Y9" s="1"/>
      <c r="AA9" s="4"/>
      <c r="AB9" s="4"/>
    </row>
    <row r="10" spans="1:28" ht="11.25">
      <c r="A10" s="12" t="s">
        <v>17</v>
      </c>
      <c r="B10" s="46">
        <v>34390</v>
      </c>
      <c r="C10" s="12"/>
      <c r="D10" s="48">
        <v>34500</v>
      </c>
      <c r="E10" s="44">
        <v>34500</v>
      </c>
      <c r="G10" s="12">
        <f t="shared" si="0"/>
        <v>0</v>
      </c>
      <c r="H10" s="12">
        <f t="shared" si="1"/>
        <v>110</v>
      </c>
      <c r="I10" s="12"/>
      <c r="J10" s="48">
        <v>35000</v>
      </c>
      <c r="K10" s="48">
        <v>35000</v>
      </c>
      <c r="M10" s="12">
        <f t="shared" si="2"/>
        <v>0</v>
      </c>
      <c r="N10" s="12">
        <f t="shared" si="3"/>
        <v>500</v>
      </c>
      <c r="Y10" s="1"/>
      <c r="AA10" s="4"/>
      <c r="AB10" s="4"/>
    </row>
    <row r="11" spans="1:28" ht="11.25">
      <c r="A11" s="12" t="s">
        <v>3</v>
      </c>
      <c r="B11" s="46">
        <v>8300</v>
      </c>
      <c r="C11" s="12"/>
      <c r="D11" s="48">
        <v>8500</v>
      </c>
      <c r="E11" s="44">
        <v>8500</v>
      </c>
      <c r="G11" s="12">
        <f t="shared" si="0"/>
        <v>0</v>
      </c>
      <c r="H11" s="12">
        <f t="shared" si="1"/>
        <v>200</v>
      </c>
      <c r="I11" s="12"/>
      <c r="J11" s="48">
        <v>8000</v>
      </c>
      <c r="K11" s="48">
        <v>8000</v>
      </c>
      <c r="M11" s="12">
        <f t="shared" si="2"/>
        <v>0</v>
      </c>
      <c r="N11" s="12">
        <f t="shared" si="3"/>
        <v>-500</v>
      </c>
      <c r="Y11" s="1"/>
      <c r="AA11" s="4"/>
      <c r="AB11" s="4"/>
    </row>
    <row r="12" spans="1:28" ht="11.25">
      <c r="A12" s="12" t="s">
        <v>5</v>
      </c>
      <c r="B12" s="46">
        <v>11957</v>
      </c>
      <c r="C12" s="12"/>
      <c r="D12" s="48">
        <v>12600</v>
      </c>
      <c r="E12" s="44">
        <v>12600</v>
      </c>
      <c r="G12" s="12">
        <f t="shared" si="0"/>
        <v>0</v>
      </c>
      <c r="H12" s="12">
        <f t="shared" si="1"/>
        <v>643</v>
      </c>
      <c r="I12" s="12"/>
      <c r="J12" s="48">
        <v>12200</v>
      </c>
      <c r="K12" s="48">
        <v>12200</v>
      </c>
      <c r="M12" s="12">
        <f t="shared" si="2"/>
        <v>0</v>
      </c>
      <c r="N12" s="12">
        <f t="shared" si="3"/>
        <v>-400</v>
      </c>
      <c r="Y12" s="1"/>
      <c r="AA12" s="4"/>
      <c r="AB12" s="4"/>
    </row>
    <row r="13" spans="1:28" ht="11.25">
      <c r="A13" s="12" t="s">
        <v>22</v>
      </c>
      <c r="B13" s="46">
        <v>4725</v>
      </c>
      <c r="C13" s="12"/>
      <c r="D13" s="48">
        <v>4700</v>
      </c>
      <c r="E13" s="44">
        <v>4700</v>
      </c>
      <c r="G13" s="12">
        <f t="shared" si="0"/>
        <v>0</v>
      </c>
      <c r="H13" s="12">
        <f t="shared" si="1"/>
        <v>-25</v>
      </c>
      <c r="I13" s="12"/>
      <c r="J13" s="48">
        <v>4700</v>
      </c>
      <c r="K13" s="48">
        <v>4700</v>
      </c>
      <c r="M13" s="12">
        <f t="shared" si="2"/>
        <v>0</v>
      </c>
      <c r="N13" s="12">
        <f t="shared" si="3"/>
        <v>0</v>
      </c>
      <c r="Y13" s="1"/>
      <c r="AA13" s="4"/>
      <c r="AB13" s="4"/>
    </row>
    <row r="14" spans="1:28" ht="11.25">
      <c r="A14" s="12" t="s">
        <v>12</v>
      </c>
      <c r="B14" s="46">
        <v>142530</v>
      </c>
      <c r="C14" s="12"/>
      <c r="D14" s="48">
        <v>144500</v>
      </c>
      <c r="E14" s="44">
        <v>144500</v>
      </c>
      <c r="G14" s="12">
        <f t="shared" si="0"/>
        <v>0</v>
      </c>
      <c r="H14" s="12">
        <f t="shared" si="1"/>
        <v>1970</v>
      </c>
      <c r="I14" s="12"/>
      <c r="J14" s="48">
        <v>145500</v>
      </c>
      <c r="K14" s="48">
        <v>145500</v>
      </c>
      <c r="M14" s="12">
        <f t="shared" si="2"/>
        <v>0</v>
      </c>
      <c r="N14" s="12">
        <f t="shared" si="3"/>
        <v>1000</v>
      </c>
      <c r="Y14" s="1"/>
      <c r="AA14" s="4"/>
      <c r="AB14" s="4"/>
    </row>
    <row r="15" spans="1:28" ht="11.25">
      <c r="A15" s="12" t="s">
        <v>21</v>
      </c>
      <c r="B15" s="46">
        <v>1310</v>
      </c>
      <c r="C15" s="12"/>
      <c r="D15" s="48">
        <v>1220</v>
      </c>
      <c r="E15" s="44">
        <v>1220</v>
      </c>
      <c r="G15" s="12">
        <f t="shared" si="0"/>
        <v>0</v>
      </c>
      <c r="H15" s="12">
        <f t="shared" si="1"/>
        <v>-90</v>
      </c>
      <c r="I15" s="12"/>
      <c r="J15" s="48">
        <v>1326</v>
      </c>
      <c r="K15" s="48">
        <v>1326</v>
      </c>
      <c r="M15" s="12">
        <f t="shared" si="2"/>
        <v>0</v>
      </c>
      <c r="N15" s="12">
        <f t="shared" si="3"/>
        <v>106</v>
      </c>
      <c r="Y15" s="1"/>
      <c r="AA15" s="4"/>
      <c r="AB15" s="4"/>
    </row>
    <row r="16" spans="1:28" ht="11.25">
      <c r="A16" s="12" t="s">
        <v>44</v>
      </c>
      <c r="B16" s="46">
        <v>1200</v>
      </c>
      <c r="C16" s="12"/>
      <c r="D16" s="48">
        <v>1340</v>
      </c>
      <c r="E16" s="44">
        <v>1340</v>
      </c>
      <c r="G16" s="12">
        <f t="shared" si="0"/>
        <v>0</v>
      </c>
      <c r="H16" s="12">
        <f t="shared" si="1"/>
        <v>140</v>
      </c>
      <c r="I16" s="12"/>
      <c r="J16" s="48">
        <v>1400</v>
      </c>
      <c r="K16" s="48">
        <v>1400</v>
      </c>
      <c r="M16" s="12">
        <f t="shared" si="2"/>
        <v>0</v>
      </c>
      <c r="N16" s="12">
        <f t="shared" si="3"/>
        <v>60</v>
      </c>
      <c r="Y16" s="1"/>
      <c r="AA16" s="4"/>
      <c r="AB16" s="4"/>
    </row>
    <row r="17" spans="1:28" ht="11.25">
      <c r="A17" s="12" t="s">
        <v>41</v>
      </c>
      <c r="B17" s="45">
        <v>423</v>
      </c>
      <c r="C17" s="12"/>
      <c r="D17" s="47">
        <v>455</v>
      </c>
      <c r="E17" s="43">
        <v>455</v>
      </c>
      <c r="G17" s="12">
        <f t="shared" si="0"/>
        <v>0</v>
      </c>
      <c r="H17" s="12">
        <f t="shared" si="1"/>
        <v>32</v>
      </c>
      <c r="I17" s="12"/>
      <c r="J17" s="47">
        <v>395</v>
      </c>
      <c r="K17" s="47">
        <v>395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1.25">
      <c r="A18" s="12" t="s">
        <v>35</v>
      </c>
      <c r="B18" s="45">
        <v>536</v>
      </c>
      <c r="C18" s="12"/>
      <c r="D18" s="47">
        <v>538</v>
      </c>
      <c r="E18" s="43">
        <v>538</v>
      </c>
      <c r="G18" s="12">
        <f t="shared" si="0"/>
        <v>0</v>
      </c>
      <c r="H18" s="12">
        <f t="shared" si="1"/>
        <v>2</v>
      </c>
      <c r="I18" s="12"/>
      <c r="J18" s="47">
        <v>520</v>
      </c>
      <c r="K18" s="47">
        <v>520</v>
      </c>
      <c r="M18" s="12">
        <f t="shared" si="2"/>
        <v>0</v>
      </c>
      <c r="N18" s="12">
        <f t="shared" si="3"/>
        <v>-18</v>
      </c>
      <c r="Y18" s="1"/>
      <c r="AA18" s="4"/>
      <c r="AB18" s="4"/>
    </row>
    <row r="19" spans="1:28" ht="11.25">
      <c r="A19" s="12" t="s">
        <v>50</v>
      </c>
      <c r="B19" s="45">
        <v>790</v>
      </c>
      <c r="C19" s="12"/>
      <c r="D19" s="47">
        <v>740</v>
      </c>
      <c r="E19" s="43">
        <v>740</v>
      </c>
      <c r="G19" s="12">
        <f t="shared" si="0"/>
        <v>0</v>
      </c>
      <c r="H19" s="12">
        <f t="shared" si="1"/>
        <v>-50</v>
      </c>
      <c r="I19" s="12"/>
      <c r="J19" s="47">
        <v>794</v>
      </c>
      <c r="K19" s="47">
        <v>794</v>
      </c>
      <c r="M19" s="12">
        <f t="shared" si="2"/>
        <v>0</v>
      </c>
      <c r="N19" s="12">
        <f t="shared" si="3"/>
        <v>54</v>
      </c>
      <c r="Y19" s="1"/>
      <c r="AA19" s="4"/>
      <c r="AB19" s="4"/>
    </row>
    <row r="20" spans="1:28" ht="11.25">
      <c r="A20" s="12" t="s">
        <v>6</v>
      </c>
      <c r="B20" s="46">
        <v>4750</v>
      </c>
      <c r="C20" s="12"/>
      <c r="D20" s="48">
        <v>4530</v>
      </c>
      <c r="E20" s="44">
        <v>4530</v>
      </c>
      <c r="G20" s="12">
        <f t="shared" si="0"/>
        <v>0</v>
      </c>
      <c r="H20" s="12">
        <f t="shared" si="1"/>
        <v>-220</v>
      </c>
      <c r="I20" s="12"/>
      <c r="J20" s="48">
        <v>4000</v>
      </c>
      <c r="K20" s="48">
        <v>4000</v>
      </c>
      <c r="M20" s="12">
        <f t="shared" si="2"/>
        <v>0</v>
      </c>
      <c r="N20" s="12">
        <f t="shared" si="3"/>
        <v>-530</v>
      </c>
      <c r="Y20" s="1"/>
      <c r="AA20" s="4"/>
      <c r="AB20" s="4"/>
    </row>
    <row r="21" spans="1:28" ht="11.25">
      <c r="A21" s="12" t="s">
        <v>54</v>
      </c>
      <c r="B21" s="46">
        <v>1937</v>
      </c>
      <c r="C21" s="12"/>
      <c r="D21" s="48">
        <v>1881</v>
      </c>
      <c r="E21" s="44">
        <v>1881</v>
      </c>
      <c r="G21" s="12">
        <f t="shared" si="0"/>
        <v>0</v>
      </c>
      <c r="H21" s="12">
        <f t="shared" si="1"/>
        <v>-56</v>
      </c>
      <c r="I21" s="12"/>
      <c r="J21" s="48">
        <v>1930</v>
      </c>
      <c r="K21" s="48">
        <v>1930</v>
      </c>
      <c r="M21" s="12">
        <f t="shared" si="2"/>
        <v>0</v>
      </c>
      <c r="N21" s="12">
        <f t="shared" si="3"/>
        <v>49</v>
      </c>
      <c r="Y21" s="1"/>
      <c r="AA21" s="4"/>
      <c r="AB21" s="4"/>
    </row>
    <row r="22" spans="1:28" ht="11.25">
      <c r="A22" s="12" t="s">
        <v>37</v>
      </c>
      <c r="B22" s="45">
        <v>342</v>
      </c>
      <c r="C22" s="12"/>
      <c r="D22" s="47">
        <v>300</v>
      </c>
      <c r="E22" s="43">
        <v>362</v>
      </c>
      <c r="G22" s="12">
        <f t="shared" si="0"/>
        <v>62</v>
      </c>
      <c r="H22" s="12">
        <f t="shared" si="1"/>
        <v>20</v>
      </c>
      <c r="I22" s="12"/>
      <c r="J22" s="47">
        <v>300</v>
      </c>
      <c r="K22" s="47">
        <v>300</v>
      </c>
      <c r="M22" s="12">
        <f t="shared" si="2"/>
        <v>0</v>
      </c>
      <c r="N22" s="12">
        <f t="shared" si="3"/>
        <v>-62</v>
      </c>
      <c r="Y22" s="1"/>
      <c r="AA22" s="4"/>
      <c r="AB22" s="4"/>
    </row>
    <row r="23" spans="1:28" ht="11.25">
      <c r="A23" s="12" t="s">
        <v>45</v>
      </c>
      <c r="B23" s="46">
        <v>1355</v>
      </c>
      <c r="C23" s="12"/>
      <c r="D23" s="48">
        <v>1301</v>
      </c>
      <c r="E23" s="44">
        <v>1301</v>
      </c>
      <c r="G23" s="12">
        <f t="shared" si="0"/>
        <v>0</v>
      </c>
      <c r="H23" s="12">
        <f t="shared" si="1"/>
        <v>-54</v>
      </c>
      <c r="I23" s="12"/>
      <c r="J23" s="48">
        <v>1320</v>
      </c>
      <c r="K23" s="48">
        <v>1320</v>
      </c>
      <c r="M23" s="12">
        <f t="shared" si="2"/>
        <v>0</v>
      </c>
      <c r="N23" s="12">
        <f t="shared" si="3"/>
        <v>19</v>
      </c>
      <c r="Y23" s="1"/>
      <c r="AA23" s="4"/>
      <c r="AB23" s="4"/>
    </row>
    <row r="24" spans="1:28" ht="11.25">
      <c r="A24" s="12" t="s">
        <v>49</v>
      </c>
      <c r="B24" s="45">
        <v>536</v>
      </c>
      <c r="C24" s="12"/>
      <c r="D24" s="47">
        <v>635</v>
      </c>
      <c r="E24" s="43">
        <v>635</v>
      </c>
      <c r="G24" s="12">
        <f t="shared" si="0"/>
        <v>0</v>
      </c>
      <c r="H24" s="12">
        <f t="shared" si="1"/>
        <v>99</v>
      </c>
      <c r="I24" s="12"/>
      <c r="J24" s="47">
        <v>625</v>
      </c>
      <c r="K24" s="47">
        <v>625</v>
      </c>
      <c r="M24" s="12">
        <f t="shared" si="2"/>
        <v>0</v>
      </c>
      <c r="N24" s="12">
        <f t="shared" si="3"/>
        <v>-10</v>
      </c>
      <c r="Y24" s="1"/>
      <c r="AA24" s="4"/>
      <c r="AB24" s="4"/>
    </row>
    <row r="25" spans="1:28" ht="11.25">
      <c r="A25" s="12" t="s">
        <v>7</v>
      </c>
      <c r="B25" s="46">
        <v>106646</v>
      </c>
      <c r="C25" s="12"/>
      <c r="D25" s="48">
        <v>104800</v>
      </c>
      <c r="E25" s="44">
        <v>104800</v>
      </c>
      <c r="G25" s="12">
        <f t="shared" si="0"/>
        <v>0</v>
      </c>
      <c r="H25" s="12">
        <f t="shared" si="1"/>
        <v>-1846</v>
      </c>
      <c r="I25" s="12"/>
      <c r="J25" s="48">
        <v>104000</v>
      </c>
      <c r="K25" s="48">
        <v>103500</v>
      </c>
      <c r="M25" s="12">
        <f t="shared" si="2"/>
        <v>-500</v>
      </c>
      <c r="N25" s="12">
        <f t="shared" si="3"/>
        <v>-1300</v>
      </c>
      <c r="Y25" s="1"/>
      <c r="AA25" s="4"/>
      <c r="AB25" s="4"/>
    </row>
    <row r="26" spans="1:28" ht="11.25">
      <c r="A26" s="12" t="s">
        <v>11</v>
      </c>
      <c r="B26" s="46">
        <v>36300</v>
      </c>
      <c r="C26" s="12"/>
      <c r="D26" s="48">
        <v>36300</v>
      </c>
      <c r="E26" s="44">
        <v>36300</v>
      </c>
      <c r="G26" s="12">
        <f t="shared" si="0"/>
        <v>0</v>
      </c>
      <c r="H26" s="12">
        <f t="shared" si="1"/>
        <v>0</v>
      </c>
      <c r="I26" s="12"/>
      <c r="J26" s="48">
        <v>36300</v>
      </c>
      <c r="K26" s="48">
        <v>36300</v>
      </c>
      <c r="M26" s="12">
        <f t="shared" si="2"/>
        <v>0</v>
      </c>
      <c r="N26" s="12">
        <f t="shared" si="3"/>
        <v>0</v>
      </c>
      <c r="Y26" s="1"/>
      <c r="AA26" s="4"/>
      <c r="AB26" s="4"/>
    </row>
    <row r="27" spans="1:28" ht="11.25">
      <c r="A27" s="12" t="s">
        <v>28</v>
      </c>
      <c r="B27" s="46">
        <v>1650</v>
      </c>
      <c r="C27" s="12"/>
      <c r="D27" s="48">
        <v>1716</v>
      </c>
      <c r="E27" s="44">
        <v>1716</v>
      </c>
      <c r="G27" s="12">
        <f t="shared" si="0"/>
        <v>0</v>
      </c>
      <c r="H27" s="12">
        <f t="shared" si="1"/>
        <v>66</v>
      </c>
      <c r="I27" s="12"/>
      <c r="J27" s="48">
        <v>1749</v>
      </c>
      <c r="K27" s="48">
        <v>1749</v>
      </c>
      <c r="M27" s="12">
        <f t="shared" si="2"/>
        <v>0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46">
        <v>7937</v>
      </c>
      <c r="C28" s="12"/>
      <c r="D28" s="48">
        <v>7842</v>
      </c>
      <c r="E28" s="44">
        <v>7842</v>
      </c>
      <c r="G28" s="12">
        <f t="shared" si="0"/>
        <v>0</v>
      </c>
      <c r="H28" s="12">
        <f t="shared" si="1"/>
        <v>-95</v>
      </c>
      <c r="I28" s="12"/>
      <c r="J28" s="48">
        <v>7900</v>
      </c>
      <c r="K28" s="48">
        <v>7900</v>
      </c>
      <c r="M28" s="12">
        <f t="shared" si="2"/>
        <v>0</v>
      </c>
      <c r="N28" s="12">
        <f t="shared" si="3"/>
        <v>58</v>
      </c>
      <c r="Y28" s="1"/>
      <c r="AA28" s="4"/>
      <c r="AB28" s="4"/>
    </row>
    <row r="29" spans="1:28" ht="11.25">
      <c r="A29" s="12" t="s">
        <v>23</v>
      </c>
      <c r="B29" s="46">
        <v>1880</v>
      </c>
      <c r="C29" s="12"/>
      <c r="D29" s="48">
        <v>1700</v>
      </c>
      <c r="E29" s="44">
        <v>1700</v>
      </c>
      <c r="G29" s="12">
        <f t="shared" si="0"/>
        <v>0</v>
      </c>
      <c r="H29" s="12">
        <f t="shared" si="1"/>
        <v>-180</v>
      </c>
      <c r="I29" s="12"/>
      <c r="J29" s="48">
        <v>1600</v>
      </c>
      <c r="K29" s="48">
        <v>1600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1.25">
      <c r="A30" s="12" t="s">
        <v>13</v>
      </c>
      <c r="B30" s="46">
        <v>4230</v>
      </c>
      <c r="C30" s="12"/>
      <c r="D30" s="48">
        <v>4241</v>
      </c>
      <c r="E30" s="44">
        <v>4241</v>
      </c>
      <c r="G30" s="12">
        <f t="shared" si="0"/>
        <v>0</v>
      </c>
      <c r="H30" s="12">
        <f t="shared" si="1"/>
        <v>11</v>
      </c>
      <c r="I30" s="12"/>
      <c r="J30" s="48">
        <v>4000</v>
      </c>
      <c r="K30" s="48">
        <v>4000</v>
      </c>
      <c r="M30" s="12">
        <f t="shared" si="2"/>
        <v>0</v>
      </c>
      <c r="N30" s="12">
        <f t="shared" si="3"/>
        <v>-241</v>
      </c>
      <c r="Y30" s="1"/>
      <c r="AA30" s="4"/>
      <c r="AB30" s="4"/>
    </row>
    <row r="31" spans="1:28" ht="11.25">
      <c r="A31" s="12" t="s">
        <v>24</v>
      </c>
      <c r="B31" s="46">
        <v>1650</v>
      </c>
      <c r="C31" s="12"/>
      <c r="D31" s="48">
        <v>1875</v>
      </c>
      <c r="E31" s="44">
        <v>1875</v>
      </c>
      <c r="G31" s="12">
        <f t="shared" si="0"/>
        <v>0</v>
      </c>
      <c r="H31" s="12">
        <f t="shared" si="1"/>
        <v>225</v>
      </c>
      <c r="I31" s="12"/>
      <c r="J31" s="48">
        <v>1750</v>
      </c>
      <c r="K31" s="48">
        <v>1750</v>
      </c>
      <c r="M31" s="12">
        <f t="shared" si="2"/>
        <v>0</v>
      </c>
      <c r="N31" s="12">
        <f t="shared" si="3"/>
        <v>-125</v>
      </c>
      <c r="Y31" s="1"/>
      <c r="AA31" s="4"/>
      <c r="AB31" s="4"/>
    </row>
    <row r="32" spans="1:28" ht="11.25">
      <c r="A32" s="12" t="s">
        <v>47</v>
      </c>
      <c r="B32" s="45">
        <v>170</v>
      </c>
      <c r="C32" s="12"/>
      <c r="D32" s="47">
        <v>149</v>
      </c>
      <c r="E32" s="43">
        <v>149</v>
      </c>
      <c r="G32" s="12">
        <f t="shared" si="0"/>
        <v>0</v>
      </c>
      <c r="H32" s="12">
        <f t="shared" si="1"/>
        <v>-21</v>
      </c>
      <c r="I32" s="12"/>
      <c r="J32" s="47">
        <v>158</v>
      </c>
      <c r="K32" s="47">
        <v>158</v>
      </c>
      <c r="M32" s="12">
        <f t="shared" si="2"/>
        <v>0</v>
      </c>
      <c r="N32" s="12">
        <f t="shared" si="3"/>
        <v>9</v>
      </c>
      <c r="Y32" s="1"/>
      <c r="AA32" s="4"/>
      <c r="AB32" s="4"/>
    </row>
    <row r="33" spans="1:28" s="26" customFormat="1" ht="11.25">
      <c r="A33" s="25" t="s">
        <v>25</v>
      </c>
      <c r="B33" s="46">
        <v>2311</v>
      </c>
      <c r="C33" s="25"/>
      <c r="D33" s="48">
        <v>2546</v>
      </c>
      <c r="E33" s="44">
        <v>2546</v>
      </c>
      <c r="G33" s="12">
        <f t="shared" si="0"/>
        <v>0</v>
      </c>
      <c r="H33" s="12">
        <f t="shared" si="1"/>
        <v>235</v>
      </c>
      <c r="I33" s="25"/>
      <c r="J33" s="48">
        <v>2560</v>
      </c>
      <c r="K33" s="48">
        <v>2624</v>
      </c>
      <c r="M33" s="12">
        <f t="shared" si="2"/>
        <v>64</v>
      </c>
      <c r="N33" s="12">
        <f t="shared" si="3"/>
        <v>78</v>
      </c>
      <c r="Y33" s="27"/>
      <c r="AA33" s="28"/>
      <c r="AB33" s="28"/>
    </row>
    <row r="34" spans="1:28" ht="11.25">
      <c r="A34" s="12" t="s">
        <v>19</v>
      </c>
      <c r="B34" s="46">
        <v>1755</v>
      </c>
      <c r="C34" s="12"/>
      <c r="D34" s="48">
        <v>1800</v>
      </c>
      <c r="E34" s="44">
        <v>1800</v>
      </c>
      <c r="G34" s="12">
        <f t="shared" si="0"/>
        <v>0</v>
      </c>
      <c r="H34" s="12">
        <f t="shared" si="1"/>
        <v>45</v>
      </c>
      <c r="I34" s="12"/>
      <c r="J34" s="48">
        <v>1810</v>
      </c>
      <c r="K34" s="48">
        <v>1810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38</v>
      </c>
      <c r="B35" s="46">
        <v>1438</v>
      </c>
      <c r="C35" s="25"/>
      <c r="D35" s="48">
        <v>1400</v>
      </c>
      <c r="E35" s="44">
        <v>1495</v>
      </c>
      <c r="G35" s="12">
        <f t="shared" si="0"/>
        <v>95</v>
      </c>
      <c r="H35" s="12">
        <f t="shared" si="1"/>
        <v>57</v>
      </c>
      <c r="I35" s="25"/>
      <c r="J35" s="48">
        <v>1450</v>
      </c>
      <c r="K35" s="48">
        <v>1450</v>
      </c>
      <c r="M35" s="12">
        <f t="shared" si="2"/>
        <v>0</v>
      </c>
      <c r="N35" s="12">
        <f t="shared" si="3"/>
        <v>-45</v>
      </c>
      <c r="Y35" s="27"/>
      <c r="AA35" s="28"/>
      <c r="AB35" s="28"/>
    </row>
    <row r="36" spans="1:28" s="26" customFormat="1" ht="11.25">
      <c r="A36" s="25" t="s">
        <v>53</v>
      </c>
      <c r="B36" s="45">
        <v>131</v>
      </c>
      <c r="C36" s="25"/>
      <c r="D36" s="47">
        <v>158</v>
      </c>
      <c r="E36" s="43">
        <v>172</v>
      </c>
      <c r="G36" s="12">
        <f t="shared" si="0"/>
        <v>14</v>
      </c>
      <c r="H36" s="12">
        <f t="shared" si="1"/>
        <v>41</v>
      </c>
      <c r="I36" s="25"/>
      <c r="J36" s="47">
        <v>165</v>
      </c>
      <c r="K36" s="47">
        <v>165</v>
      </c>
      <c r="M36" s="12">
        <f t="shared" si="2"/>
        <v>0</v>
      </c>
      <c r="N36" s="12">
        <f t="shared" si="3"/>
        <v>-7</v>
      </c>
      <c r="Y36" s="27"/>
      <c r="AA36" s="28"/>
      <c r="AB36" s="28"/>
    </row>
    <row r="37" spans="1:28" s="26" customFormat="1" ht="11.25">
      <c r="A37" s="25" t="s">
        <v>46</v>
      </c>
      <c r="B37" s="45">
        <v>228</v>
      </c>
      <c r="C37" s="25"/>
      <c r="D37" s="47">
        <v>223</v>
      </c>
      <c r="E37" s="43">
        <v>223</v>
      </c>
      <c r="G37" s="12">
        <f t="shared" si="0"/>
        <v>0</v>
      </c>
      <c r="H37" s="12">
        <f t="shared" si="1"/>
        <v>-5</v>
      </c>
      <c r="I37" s="25"/>
      <c r="J37" s="47">
        <v>228</v>
      </c>
      <c r="K37" s="47">
        <v>228</v>
      </c>
      <c r="M37" s="12">
        <f t="shared" si="2"/>
        <v>0</v>
      </c>
      <c r="N37" s="12">
        <f t="shared" si="3"/>
        <v>5</v>
      </c>
      <c r="Y37" s="27"/>
      <c r="AA37" s="28"/>
      <c r="AB37" s="28"/>
    </row>
    <row r="38" spans="1:28" ht="11.25">
      <c r="A38" s="12" t="s">
        <v>26</v>
      </c>
      <c r="B38" s="46">
        <v>3361</v>
      </c>
      <c r="C38" s="12"/>
      <c r="D38" s="48">
        <v>3100</v>
      </c>
      <c r="E38" s="44">
        <v>3100</v>
      </c>
      <c r="G38" s="12">
        <f t="shared" si="0"/>
        <v>0</v>
      </c>
      <c r="H38" s="12">
        <f t="shared" si="1"/>
        <v>-261</v>
      </c>
      <c r="I38" s="12"/>
      <c r="J38" s="48">
        <v>3100</v>
      </c>
      <c r="K38" s="48">
        <v>3100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46">
        <v>2772</v>
      </c>
      <c r="C39" s="12"/>
      <c r="D39" s="48">
        <v>2835</v>
      </c>
      <c r="E39" s="44">
        <v>2835</v>
      </c>
      <c r="G39" s="12">
        <f t="shared" si="0"/>
        <v>0</v>
      </c>
      <c r="H39" s="12">
        <f t="shared" si="1"/>
        <v>63</v>
      </c>
      <c r="I39" s="12"/>
      <c r="J39" s="48">
        <v>2709</v>
      </c>
      <c r="K39" s="48">
        <v>2709</v>
      </c>
      <c r="M39" s="12">
        <f t="shared" si="2"/>
        <v>0</v>
      </c>
      <c r="N39" s="12">
        <f t="shared" si="3"/>
        <v>-126</v>
      </c>
      <c r="Y39" s="1"/>
      <c r="AA39" s="4"/>
      <c r="AB39" s="4"/>
    </row>
    <row r="40" spans="1:28" ht="11.25">
      <c r="A40" s="12" t="s">
        <v>9</v>
      </c>
      <c r="B40" s="46">
        <v>6700</v>
      </c>
      <c r="C40" s="12"/>
      <c r="D40" s="48">
        <v>6900</v>
      </c>
      <c r="E40" s="44">
        <v>6900</v>
      </c>
      <c r="G40" s="12">
        <f t="shared" si="0"/>
        <v>0</v>
      </c>
      <c r="H40" s="12">
        <f t="shared" si="1"/>
        <v>200</v>
      </c>
      <c r="I40" s="12"/>
      <c r="J40" s="48">
        <v>6900</v>
      </c>
      <c r="K40" s="48">
        <v>6900</v>
      </c>
      <c r="M40" s="12">
        <f t="shared" si="2"/>
        <v>0</v>
      </c>
      <c r="N40" s="12">
        <f t="shared" si="3"/>
        <v>0</v>
      </c>
      <c r="Y40" s="1"/>
      <c r="AA40" s="4"/>
      <c r="AB40" s="4"/>
    </row>
    <row r="41" spans="1:28" ht="11.25">
      <c r="A41" s="12" t="s">
        <v>20</v>
      </c>
      <c r="B41" s="46">
        <v>2156</v>
      </c>
      <c r="C41" s="12"/>
      <c r="D41" s="48">
        <v>2150</v>
      </c>
      <c r="E41" s="44">
        <v>2150</v>
      </c>
      <c r="G41" s="12">
        <f t="shared" si="0"/>
        <v>0</v>
      </c>
      <c r="H41" s="12">
        <f t="shared" si="1"/>
        <v>-6</v>
      </c>
      <c r="I41" s="12"/>
      <c r="J41" s="48">
        <v>2153</v>
      </c>
      <c r="K41" s="48">
        <v>2153</v>
      </c>
      <c r="M41" s="12">
        <f t="shared" si="2"/>
        <v>0</v>
      </c>
      <c r="N41" s="12">
        <f t="shared" si="3"/>
        <v>3</v>
      </c>
      <c r="Y41" s="1"/>
      <c r="AA41" s="4"/>
      <c r="AB41" s="4"/>
    </row>
    <row r="42" spans="1:28" ht="11.25">
      <c r="A42" s="12" t="s">
        <v>14</v>
      </c>
      <c r="B42" s="46">
        <v>11858</v>
      </c>
      <c r="C42" s="12"/>
      <c r="D42" s="48">
        <v>11880</v>
      </c>
      <c r="E42" s="44">
        <v>11915</v>
      </c>
      <c r="G42" s="12">
        <f t="shared" si="0"/>
        <v>35</v>
      </c>
      <c r="H42" s="12">
        <f t="shared" si="1"/>
        <v>57</v>
      </c>
      <c r="I42" s="12"/>
      <c r="J42" s="48">
        <v>12000</v>
      </c>
      <c r="K42" s="48">
        <v>12000</v>
      </c>
      <c r="M42" s="12">
        <f t="shared" si="2"/>
        <v>0</v>
      </c>
      <c r="N42" s="12">
        <f t="shared" si="3"/>
        <v>85</v>
      </c>
      <c r="Y42" s="1"/>
      <c r="AA42" s="4"/>
      <c r="AB42" s="4"/>
    </row>
    <row r="43" spans="1:28" ht="11.25">
      <c r="A43" s="12" t="s">
        <v>33</v>
      </c>
      <c r="B43" s="45">
        <v>608</v>
      </c>
      <c r="C43" s="12"/>
      <c r="D43" s="47">
        <v>682</v>
      </c>
      <c r="E43" s="43">
        <v>682</v>
      </c>
      <c r="G43" s="12">
        <f t="shared" si="0"/>
        <v>0</v>
      </c>
      <c r="H43" s="12">
        <f t="shared" si="1"/>
        <v>74</v>
      </c>
      <c r="I43" s="12"/>
      <c r="J43" s="47">
        <v>700</v>
      </c>
      <c r="K43" s="47">
        <v>700</v>
      </c>
      <c r="M43" s="12">
        <f t="shared" si="2"/>
        <v>0</v>
      </c>
      <c r="N43" s="12">
        <f t="shared" si="3"/>
        <v>18</v>
      </c>
      <c r="Y43" s="1"/>
      <c r="AA43" s="4"/>
      <c r="AB43" s="4"/>
    </row>
    <row r="44" spans="1:28" ht="11.25">
      <c r="A44" s="12" t="s">
        <v>39</v>
      </c>
      <c r="B44" s="45">
        <v>791</v>
      </c>
      <c r="C44" s="12"/>
      <c r="D44" s="47">
        <v>728</v>
      </c>
      <c r="E44" s="43">
        <v>728</v>
      </c>
      <c r="G44" s="12">
        <f t="shared" si="0"/>
        <v>0</v>
      </c>
      <c r="H44" s="12">
        <f t="shared" si="1"/>
        <v>-63</v>
      </c>
      <c r="I44" s="12"/>
      <c r="J44" s="47">
        <v>693</v>
      </c>
      <c r="K44" s="47">
        <v>693</v>
      </c>
      <c r="M44" s="12">
        <f t="shared" si="2"/>
        <v>0</v>
      </c>
      <c r="N44" s="12">
        <f t="shared" si="3"/>
        <v>-35</v>
      </c>
      <c r="Y44" s="1"/>
      <c r="AA44" s="4"/>
      <c r="AB44" s="4"/>
    </row>
    <row r="45" spans="1:28" ht="11.25">
      <c r="A45" s="12" t="s">
        <v>29</v>
      </c>
      <c r="B45" s="46">
        <v>2840</v>
      </c>
      <c r="C45" s="12"/>
      <c r="D45" s="48">
        <v>2850</v>
      </c>
      <c r="E45" s="44">
        <v>2850</v>
      </c>
      <c r="G45" s="12">
        <f t="shared" si="0"/>
        <v>0</v>
      </c>
      <c r="H45" s="12">
        <f t="shared" si="1"/>
        <v>10</v>
      </c>
      <c r="I45" s="12"/>
      <c r="J45" s="48">
        <v>3000</v>
      </c>
      <c r="K45" s="48">
        <v>3000</v>
      </c>
      <c r="M45" s="12">
        <f t="shared" si="2"/>
        <v>0</v>
      </c>
      <c r="N45" s="12">
        <f t="shared" si="3"/>
        <v>150</v>
      </c>
      <c r="Y45" s="1"/>
      <c r="AA45" s="4"/>
      <c r="AB45" s="4"/>
    </row>
    <row r="46" spans="1:28" ht="11.25">
      <c r="A46" s="12" t="s">
        <v>15</v>
      </c>
      <c r="B46" s="46">
        <v>1217</v>
      </c>
      <c r="C46" s="12"/>
      <c r="D46" s="48">
        <v>1100</v>
      </c>
      <c r="E46" s="44">
        <v>1100</v>
      </c>
      <c r="G46" s="12">
        <f t="shared" si="0"/>
        <v>0</v>
      </c>
      <c r="H46" s="12">
        <f t="shared" si="1"/>
        <v>-117</v>
      </c>
      <c r="I46" s="12"/>
      <c r="J46" s="48">
        <v>1170</v>
      </c>
      <c r="K46" s="48">
        <v>1170</v>
      </c>
      <c r="M46" s="12">
        <f t="shared" si="2"/>
        <v>0</v>
      </c>
      <c r="N46" s="12">
        <f t="shared" si="3"/>
        <v>70</v>
      </c>
      <c r="Y46" s="1"/>
      <c r="AA46" s="4"/>
      <c r="AB46" s="4"/>
    </row>
    <row r="47" spans="1:28" ht="11.25">
      <c r="A47" s="12" t="s">
        <v>40</v>
      </c>
      <c r="B47" s="46">
        <v>1450</v>
      </c>
      <c r="C47" s="12"/>
      <c r="D47" s="48">
        <v>1700</v>
      </c>
      <c r="E47" s="44">
        <v>1700</v>
      </c>
      <c r="G47" s="12">
        <f t="shared" si="0"/>
        <v>0</v>
      </c>
      <c r="H47" s="12">
        <f t="shared" si="1"/>
        <v>250</v>
      </c>
      <c r="I47" s="12"/>
      <c r="J47" s="48">
        <v>1386</v>
      </c>
      <c r="K47" s="48">
        <v>1716</v>
      </c>
      <c r="M47" s="12">
        <f t="shared" si="2"/>
        <v>330</v>
      </c>
      <c r="N47" s="12">
        <f t="shared" si="3"/>
        <v>16</v>
      </c>
      <c r="Y47" s="1"/>
      <c r="AA47" s="4"/>
      <c r="AB47" s="4"/>
    </row>
    <row r="48" spans="1:28" ht="11.25">
      <c r="A48" s="12" t="s">
        <v>10</v>
      </c>
      <c r="B48" s="46">
        <v>20460</v>
      </c>
      <c r="C48" s="12"/>
      <c r="D48" s="48">
        <v>18750</v>
      </c>
      <c r="E48" s="44">
        <v>18750</v>
      </c>
      <c r="G48" s="12">
        <f t="shared" si="0"/>
        <v>0</v>
      </c>
      <c r="H48" s="12">
        <f t="shared" si="1"/>
        <v>-1710</v>
      </c>
      <c r="I48" s="12"/>
      <c r="J48" s="48">
        <v>18000</v>
      </c>
      <c r="K48" s="48">
        <v>16400</v>
      </c>
      <c r="M48" s="12">
        <f t="shared" si="2"/>
        <v>-1600</v>
      </c>
      <c r="N48" s="12">
        <f t="shared" si="3"/>
        <v>-2350</v>
      </c>
      <c r="Y48" s="1"/>
      <c r="AA48" s="4"/>
      <c r="AB48" s="4"/>
    </row>
    <row r="49" spans="1:28" ht="11.25">
      <c r="A49" s="12" t="s">
        <v>51</v>
      </c>
      <c r="B49" s="45">
        <v>500</v>
      </c>
      <c r="C49" s="12"/>
      <c r="D49" s="47">
        <v>460</v>
      </c>
      <c r="E49" s="43">
        <v>460</v>
      </c>
      <c r="G49" s="12">
        <f t="shared" si="0"/>
        <v>0</v>
      </c>
      <c r="H49" s="12">
        <f t="shared" si="1"/>
        <v>-40</v>
      </c>
      <c r="I49" s="12"/>
      <c r="J49" s="47">
        <v>500</v>
      </c>
      <c r="K49" s="47">
        <v>500</v>
      </c>
      <c r="M49" s="12">
        <f t="shared" si="2"/>
        <v>0</v>
      </c>
      <c r="N49" s="12">
        <f t="shared" si="3"/>
        <v>40</v>
      </c>
      <c r="Y49" s="1"/>
      <c r="AA49" s="4"/>
      <c r="AB49" s="4"/>
    </row>
    <row r="50" spans="1:28" ht="11.25">
      <c r="A50" s="12" t="s">
        <v>43</v>
      </c>
      <c r="B50" s="45">
        <v>139</v>
      </c>
      <c r="C50" s="12"/>
      <c r="D50" s="47">
        <v>143</v>
      </c>
      <c r="E50" s="43">
        <v>143</v>
      </c>
      <c r="G50" s="12">
        <f t="shared" si="0"/>
        <v>0</v>
      </c>
      <c r="H50" s="12">
        <f t="shared" si="1"/>
        <v>4</v>
      </c>
      <c r="I50" s="12"/>
      <c r="J50" s="47">
        <v>150</v>
      </c>
      <c r="K50" s="47">
        <v>150</v>
      </c>
      <c r="M50" s="12">
        <f t="shared" si="2"/>
        <v>0</v>
      </c>
      <c r="N50" s="12">
        <f t="shared" si="3"/>
        <v>7</v>
      </c>
      <c r="Y50" s="1"/>
      <c r="AA50" s="4"/>
      <c r="AB50" s="4"/>
    </row>
    <row r="51" spans="1:28" ht="11.25">
      <c r="A51" s="12" t="s">
        <v>32</v>
      </c>
      <c r="B51" s="46">
        <v>6117</v>
      </c>
      <c r="C51" s="12"/>
      <c r="D51" s="48">
        <v>7068</v>
      </c>
      <c r="E51" s="44">
        <v>7068</v>
      </c>
      <c r="G51" s="12">
        <f t="shared" si="0"/>
        <v>0</v>
      </c>
      <c r="H51" s="12">
        <f t="shared" si="1"/>
        <v>951</v>
      </c>
      <c r="I51" s="12"/>
      <c r="J51" s="48">
        <v>6017</v>
      </c>
      <c r="K51" s="48">
        <v>5963</v>
      </c>
      <c r="M51" s="12">
        <f t="shared" si="2"/>
        <v>-54</v>
      </c>
      <c r="N51" s="12">
        <f t="shared" si="3"/>
        <v>-1105</v>
      </c>
      <c r="Y51" s="1"/>
      <c r="AA51" s="4"/>
      <c r="AB51" s="4"/>
    </row>
    <row r="52" spans="1:28" ht="11.25">
      <c r="A52" s="12" t="s">
        <v>18</v>
      </c>
      <c r="B52" s="45">
        <v>944</v>
      </c>
      <c r="C52" s="12"/>
      <c r="D52" s="48">
        <v>1035</v>
      </c>
      <c r="E52" s="44">
        <v>1035</v>
      </c>
      <c r="G52" s="12">
        <f t="shared" si="0"/>
        <v>0</v>
      </c>
      <c r="H52" s="12">
        <f t="shared" si="1"/>
        <v>91</v>
      </c>
      <c r="I52" s="12"/>
      <c r="J52" s="48">
        <v>990</v>
      </c>
      <c r="K52" s="48">
        <v>990</v>
      </c>
      <c r="M52" s="12">
        <f t="shared" si="2"/>
        <v>0</v>
      </c>
      <c r="N52" s="12">
        <f t="shared" si="3"/>
        <v>-45</v>
      </c>
      <c r="Y52" s="1"/>
      <c r="AA52" s="4"/>
      <c r="AB52" s="4"/>
    </row>
    <row r="53" spans="1:28" ht="11.25">
      <c r="A53" s="12" t="s">
        <v>42</v>
      </c>
      <c r="B53" s="45">
        <v>385</v>
      </c>
      <c r="C53" s="12"/>
      <c r="D53" s="47">
        <v>360</v>
      </c>
      <c r="E53" s="43">
        <v>360</v>
      </c>
      <c r="G53" s="12">
        <f t="shared" si="0"/>
        <v>0</v>
      </c>
      <c r="H53" s="12">
        <f t="shared" si="1"/>
        <v>-25</v>
      </c>
      <c r="I53" s="12"/>
      <c r="J53" s="47">
        <v>340</v>
      </c>
      <c r="K53" s="47">
        <v>340</v>
      </c>
      <c r="M53" s="12">
        <f t="shared" si="2"/>
        <v>0</v>
      </c>
      <c r="N53" s="12">
        <f t="shared" si="3"/>
        <v>-20</v>
      </c>
      <c r="Y53" s="1"/>
      <c r="AA53" s="4"/>
      <c r="AB53" s="4"/>
    </row>
    <row r="54" spans="1:28" ht="11.25">
      <c r="A54" s="12" t="s">
        <v>16</v>
      </c>
      <c r="B54" s="46">
        <v>28161</v>
      </c>
      <c r="C54" s="12"/>
      <c r="D54" s="48">
        <v>28074</v>
      </c>
      <c r="E54" s="44">
        <v>28074</v>
      </c>
      <c r="G54" s="12">
        <f t="shared" si="0"/>
        <v>0</v>
      </c>
      <c r="H54" s="12">
        <f t="shared" si="1"/>
        <v>-87</v>
      </c>
      <c r="I54" s="12"/>
      <c r="J54" s="48">
        <v>28200</v>
      </c>
      <c r="K54" s="48">
        <v>28200</v>
      </c>
      <c r="M54" s="12">
        <f t="shared" si="2"/>
        <v>0</v>
      </c>
      <c r="N54" s="12">
        <f t="shared" si="3"/>
        <v>126</v>
      </c>
      <c r="Y54" s="1"/>
      <c r="AA54" s="4"/>
      <c r="AB54" s="4"/>
    </row>
    <row r="55" spans="1:28" ht="11.25">
      <c r="A55" s="12" t="s">
        <v>52</v>
      </c>
      <c r="B55" s="2">
        <f>SUM(B7:B54)</f>
        <v>473938</v>
      </c>
      <c r="C55" s="12"/>
      <c r="D55" s="2">
        <f>SUM(D7:D54)</f>
        <v>474341</v>
      </c>
      <c r="E55" s="2">
        <f>SUM(E7:E54)</f>
        <v>474547</v>
      </c>
      <c r="G55" s="12">
        <f>E55-D55</f>
        <v>206</v>
      </c>
      <c r="H55" s="12">
        <f>E55-B55</f>
        <v>609</v>
      </c>
      <c r="I55" s="12"/>
      <c r="J55" s="2">
        <f>SUM(J7:J54)</f>
        <v>471510</v>
      </c>
      <c r="K55" s="2">
        <f>SUM(K7:K54)</f>
        <v>469750</v>
      </c>
      <c r="M55" s="12">
        <f t="shared" si="2"/>
        <v>-1760</v>
      </c>
      <c r="N55" s="12">
        <f>K55-E55</f>
        <v>-4797</v>
      </c>
      <c r="Y55" s="1"/>
      <c r="AA55" s="4"/>
      <c r="AB55" s="4"/>
    </row>
    <row r="56" spans="1:28" ht="11.25">
      <c r="A56" s="12" t="s">
        <v>1</v>
      </c>
      <c r="B56" s="40">
        <f>B58-B55</f>
        <v>4452</v>
      </c>
      <c r="C56" s="12"/>
      <c r="D56" s="40">
        <f>D58-D55</f>
        <v>4224</v>
      </c>
      <c r="E56" s="40">
        <f>E58-E55</f>
        <v>4261</v>
      </c>
      <c r="G56" s="12">
        <f t="shared" si="0"/>
        <v>37</v>
      </c>
      <c r="H56" s="12">
        <f t="shared" si="1"/>
        <v>-191</v>
      </c>
      <c r="I56" s="22"/>
      <c r="J56" s="40">
        <f>J58-J55</f>
        <v>4249</v>
      </c>
      <c r="K56" s="40">
        <f>K58-K55</f>
        <v>4273</v>
      </c>
      <c r="M56" s="12">
        <f t="shared" si="2"/>
        <v>24</v>
      </c>
      <c r="N56" s="12">
        <f t="shared" si="3"/>
        <v>12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478390</v>
      </c>
      <c r="C58" s="12"/>
      <c r="D58" s="48">
        <v>478565</v>
      </c>
      <c r="E58" s="44">
        <v>478808</v>
      </c>
      <c r="G58" s="12">
        <f t="shared" si="0"/>
        <v>243</v>
      </c>
      <c r="H58" s="12">
        <f t="shared" si="1"/>
        <v>418</v>
      </c>
      <c r="I58" s="12"/>
      <c r="J58" s="2">
        <v>475759</v>
      </c>
      <c r="K58" s="2">
        <v>474023</v>
      </c>
      <c r="M58" s="12">
        <f t="shared" si="2"/>
        <v>-1736</v>
      </c>
      <c r="N58" s="12">
        <f t="shared" si="3"/>
        <v>-4785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60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62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2015-10-14T15:49:54Z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