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'RICETABLE6'!$A$1:$N$133</definedName>
    <definedName name="Print_Area_MI" localSheetId="0">'RICETABLE6'!$A$1:$G$47</definedName>
    <definedName name="PRINT_AREA_MI">'RICETABLE6'!$A$1:$N$133</definedName>
    <definedName name="RICE">'RICETABLE6'!$A$1:$G$43</definedName>
    <definedName name="TABLE">'RICETABLE6'!$A$1:$H$64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<sst xmlns="http://schemas.openxmlformats.org/spreadsheetml/2006/main" count="53" uniqueCount="41">
  <si>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</si>
  <si>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</si>
  <si>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</si>
  <si>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</si>
  <si>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</si>
  <si>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</si>
  <si>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</si>
  <si>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</si>
  <si>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</si>
  <si>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</si>
  <si>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</si>
  <si>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</si>
  <si>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</si>
  <si>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</si>
  <si>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</si>
  <si>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</si>
  <si>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</si>
  <si>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</si>
  <si>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</si>
  <si>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</si>
  <si>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</si>
  <si>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</si>
  <si>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</si>
  <si>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</si>
  <si>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</si>
  <si>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</si>
  <si>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</si>
  <si>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</si>
  <si>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</si>
  <si>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</si>
  <si>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</si>
  <si>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</si>
  <si>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</si>
  <si>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</si>
  <si>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</si>
  <si>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</si>
  <si>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</si>
  <si>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</si>
  <si>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</si>
  <si>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</si>
  <si>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Last updated September 14,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</si>
</sst>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7" fontId="2" fillId="0" borderId="10" xfId="0" applyNumberFormat="1" applyFont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6"/>
  <sheetViews>
    <sheetView showGridLines="0" tabSelected="1" zoomScale="110" zoomScaleNormal="110" zoomScalePageLayoutView="0" workbookViewId="0" topLeftCell="A1">
      <pane ySplit="5" topLeftCell="A23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2" customWidth="1"/>
    <col min="4" max="4" width="13.00390625" style="48" customWidth="1"/>
    <col min="5" max="5" width="12.25390625" style="2" customWidth="1"/>
    <col min="6" max="6" width="11.375" style="25" customWidth="1"/>
    <col min="7" max="7" width="10.75390625" style="25" customWidth="1"/>
    <col min="8" max="8" width="1.625" style="2" customWidth="1"/>
    <col min="9" max="9" width="8.625" style="2" customWidth="1"/>
    <col min="10" max="11" width="10.75390625" style="35" customWidth="1"/>
    <col min="12" max="24" width="9.625" style="2" customWidth="1"/>
    <col min="25" max="25" width="12.625" style="2" customWidth="1"/>
    <col min="26" max="16384" width="8.625" style="2" customWidth="1"/>
  </cols>
  <sheetData>
    <row r="1" spans="1:24" s="6" customFormat="1" ht="13.5" customHeight="1">
      <c r="A1" s="8" t="s">
        <v>39</v>
      </c>
      <c r="B1" s="54"/>
      <c r="C1" s="8"/>
      <c r="D1" s="47"/>
      <c r="F1" s="21"/>
      <c r="G1" s="21"/>
      <c r="J1" s="21"/>
      <c r="K1" s="21"/>
      <c r="X1" s="5"/>
    </row>
    <row r="2" spans="1:24" ht="13.5" customHeight="1">
      <c r="A2" s="18"/>
      <c r="B2" s="62"/>
      <c r="C2" s="18"/>
      <c r="D2" s="45"/>
      <c r="E2" s="19"/>
      <c r="F2" s="24"/>
      <c r="G2" s="24"/>
      <c r="J2" s="24"/>
      <c r="K2" s="24"/>
      <c r="X2" s="1"/>
    </row>
    <row r="3" spans="1:24" ht="11.25">
      <c r="A3" s="3" t="s">
        <v>0</v>
      </c>
      <c r="B3" s="55" t="s">
        <v>38</v>
      </c>
      <c r="C3" s="53" t="s">
        <v>35</v>
      </c>
      <c r="D3" s="45" t="s">
        <v>34</v>
      </c>
      <c r="E3" s="40" t="s">
        <v>31</v>
      </c>
      <c r="F3" s="22" t="s">
        <v>29</v>
      </c>
      <c r="G3" s="22" t="s">
        <v>8</v>
      </c>
      <c r="J3" s="22"/>
      <c r="K3" s="22"/>
      <c r="L3" s="1"/>
      <c r="X3" s="3"/>
    </row>
    <row r="4" spans="1:24" ht="11.25">
      <c r="A4" s="3" t="s">
        <v>1</v>
      </c>
      <c r="B4" s="63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J4" s="36"/>
      <c r="K4" s="36"/>
      <c r="L4" s="1"/>
      <c r="X4" s="3"/>
    </row>
    <row r="5" spans="1:27" s="6" customFormat="1" ht="11.25">
      <c r="A5" s="7" t="s">
        <v>2</v>
      </c>
      <c r="B5" s="64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J5" s="15"/>
      <c r="K5" s="15"/>
      <c r="L5" s="5"/>
      <c r="X5" s="7"/>
      <c r="Z5" s="7"/>
      <c r="AA5" s="7"/>
    </row>
    <row r="6" spans="1:27" ht="7.5" customHeight="1">
      <c r="A6" s="3"/>
      <c r="B6" s="56"/>
      <c r="C6" s="3"/>
      <c r="D6" s="46"/>
      <c r="E6" s="1"/>
      <c r="F6" s="23"/>
      <c r="G6" s="23"/>
      <c r="J6" s="37"/>
      <c r="K6" s="37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3"/>
      <c r="F7" s="43"/>
      <c r="G7" s="43"/>
      <c r="J7" s="19"/>
      <c r="K7" s="19"/>
      <c r="L7" s="1"/>
      <c r="X7" s="1"/>
    </row>
    <row r="8" spans="3:27" ht="6.75" customHeight="1">
      <c r="C8" s="48"/>
      <c r="L8" s="1"/>
      <c r="X8" s="1"/>
      <c r="Z8" s="4"/>
      <c r="AA8" s="4"/>
    </row>
    <row r="9" spans="1:27" ht="11.25">
      <c r="A9" s="16" t="s">
        <v>21</v>
      </c>
      <c r="B9" s="46">
        <v>703.557</v>
      </c>
      <c r="C9" s="46">
        <v>647.151</v>
      </c>
      <c r="D9" s="48">
        <v>624.83</v>
      </c>
      <c r="E9" s="41">
        <v>541.502</v>
      </c>
      <c r="F9" s="13">
        <v>529.833</v>
      </c>
      <c r="G9" s="13">
        <v>563.944</v>
      </c>
      <c r="H9" s="13"/>
      <c r="J9" s="20"/>
      <c r="K9" s="20"/>
      <c r="L9" s="1"/>
      <c r="X9" s="1"/>
      <c r="Z9" s="4"/>
      <c r="AA9" s="4"/>
    </row>
    <row r="10" spans="1:27" ht="11.25">
      <c r="A10" s="1" t="s">
        <v>17</v>
      </c>
      <c r="B10" s="46">
        <v>4.778</v>
      </c>
      <c r="C10" s="46">
        <v>3.221</v>
      </c>
      <c r="D10" s="48">
        <v>2.702</v>
      </c>
      <c r="E10" s="41">
        <v>3.584</v>
      </c>
      <c r="F10" s="13">
        <v>3.1</v>
      </c>
      <c r="G10" s="13">
        <v>3.786815</v>
      </c>
      <c r="J10" s="20"/>
      <c r="K10" s="20"/>
      <c r="L10" s="1"/>
      <c r="X10" s="1"/>
      <c r="Z10" s="4"/>
      <c r="AA10" s="4"/>
    </row>
    <row r="11" spans="1:27" ht="11.25">
      <c r="A11" s="1" t="s">
        <v>18</v>
      </c>
      <c r="B11" s="46">
        <v>128.792</v>
      </c>
      <c r="C11" s="46">
        <v>138.88</v>
      </c>
      <c r="D11" s="46">
        <v>129.275</v>
      </c>
      <c r="E11" s="41">
        <v>110.541</v>
      </c>
      <c r="F11" s="13">
        <v>96.454</v>
      </c>
      <c r="G11" s="13">
        <v>94.81</v>
      </c>
      <c r="J11" s="20"/>
      <c r="K11" s="20"/>
      <c r="L11" s="1"/>
      <c r="X11" s="1"/>
      <c r="Z11" s="4"/>
      <c r="AA11" s="4"/>
    </row>
    <row r="12" spans="1:27" ht="11.25">
      <c r="A12" s="1" t="s">
        <v>19</v>
      </c>
      <c r="B12" s="46">
        <v>25.193</v>
      </c>
      <c r="C12" s="46">
        <v>26.646</v>
      </c>
      <c r="D12" s="46">
        <v>17.673</v>
      </c>
      <c r="E12" s="41">
        <v>15.224</v>
      </c>
      <c r="F12" s="13">
        <v>17.297</v>
      </c>
      <c r="G12" s="13">
        <v>19.387</v>
      </c>
      <c r="J12" s="20"/>
      <c r="K12" s="20"/>
      <c r="L12" s="1"/>
      <c r="X12" s="1"/>
      <c r="Z12" s="4"/>
      <c r="AA12" s="4"/>
    </row>
    <row r="13" spans="1:27" ht="11.25">
      <c r="A13" s="1" t="s">
        <v>20</v>
      </c>
      <c r="B13" s="46">
        <v>472.419</v>
      </c>
      <c r="C13" s="46">
        <v>428.589</v>
      </c>
      <c r="D13" s="46">
        <v>393.837</v>
      </c>
      <c r="E13" s="41">
        <v>387.642</v>
      </c>
      <c r="F13" s="13">
        <v>393.464</v>
      </c>
      <c r="G13" s="13">
        <v>400.977</v>
      </c>
      <c r="J13" s="20"/>
      <c r="K13" s="20"/>
      <c r="L13" s="1"/>
      <c r="X13" s="1"/>
      <c r="Z13" s="4"/>
      <c r="AA13" s="4"/>
    </row>
    <row r="14" spans="1:27" ht="11.25">
      <c r="A14" s="1" t="s">
        <v>22</v>
      </c>
      <c r="B14" s="46">
        <v>67.452</v>
      </c>
      <c r="C14" s="46">
        <v>45.352</v>
      </c>
      <c r="D14" s="46">
        <v>77.793</v>
      </c>
      <c r="E14" s="41">
        <v>21.664</v>
      </c>
      <c r="F14" s="13">
        <v>15.901</v>
      </c>
      <c r="G14" s="13">
        <v>41.554</v>
      </c>
      <c r="J14" s="20"/>
      <c r="K14" s="20"/>
      <c r="L14" s="1"/>
      <c r="X14" s="1"/>
      <c r="Z14" s="4"/>
      <c r="AA14" s="4"/>
    </row>
    <row r="15" spans="1:24" ht="11.25">
      <c r="A15" s="1" t="s">
        <v>23</v>
      </c>
      <c r="B15" s="46">
        <f>B9-B10-B11-B12-B13-B14</f>
        <v>4.923000000000002</v>
      </c>
      <c r="C15" s="46">
        <f>C9-C10-C11-C12-C13-C14</f>
        <v>4.462999999999944</v>
      </c>
      <c r="D15" s="46">
        <f>D9-D10-D11-D12-D13-D14</f>
        <v>3.550000000000068</v>
      </c>
      <c r="E15" s="44">
        <f>E9-SUM(E10:E14)</f>
        <v>2.84699999999998</v>
      </c>
      <c r="F15" s="44">
        <f>F9-SUM(F10:F14)</f>
        <v>3.616999999999962</v>
      </c>
      <c r="G15" s="13">
        <v>3.429461</v>
      </c>
      <c r="J15" s="20"/>
      <c r="K15" s="20"/>
      <c r="L15" s="1"/>
      <c r="X15" s="1"/>
    </row>
    <row r="16" spans="2:27" ht="6.75" customHeight="1">
      <c r="B16" s="48"/>
      <c r="C16" s="48"/>
      <c r="E16" s="41"/>
      <c r="F16" s="13"/>
      <c r="G16" s="13"/>
      <c r="J16" s="20"/>
      <c r="K16" s="20"/>
      <c r="L16" s="1"/>
      <c r="X16" s="1"/>
      <c r="Z16" s="4"/>
      <c r="AA16" s="4"/>
    </row>
    <row r="17" spans="1:27" ht="11.25">
      <c r="A17" s="16" t="s">
        <v>37</v>
      </c>
      <c r="B17" s="46">
        <v>14.617</v>
      </c>
      <c r="C17" s="46">
        <v>12.029</v>
      </c>
      <c r="D17" s="50">
        <v>12.034</v>
      </c>
      <c r="E17" s="51">
        <v>14.256</v>
      </c>
      <c r="F17" s="51">
        <v>12.51</v>
      </c>
      <c r="G17" s="51">
        <v>9.411</v>
      </c>
      <c r="H17" s="51"/>
      <c r="J17" s="20"/>
      <c r="K17" s="20"/>
      <c r="L17" s="1"/>
      <c r="X17" s="1"/>
      <c r="Z17" s="4"/>
      <c r="AA17" s="4"/>
    </row>
    <row r="18" spans="1:27" ht="11.25">
      <c r="A18" s="1" t="s">
        <v>13</v>
      </c>
      <c r="B18" s="46">
        <v>9.104</v>
      </c>
      <c r="C18" s="46">
        <v>8.246</v>
      </c>
      <c r="D18" s="50">
        <v>7.515</v>
      </c>
      <c r="E18" s="51">
        <v>5.215</v>
      </c>
      <c r="F18" s="51">
        <v>7.53</v>
      </c>
      <c r="G18" s="51">
        <v>6.22</v>
      </c>
      <c r="H18" s="51"/>
      <c r="J18" s="20"/>
      <c r="K18" s="20"/>
      <c r="L18" s="1"/>
      <c r="X18" s="1"/>
      <c r="Z18" s="4"/>
      <c r="AA18" s="4"/>
    </row>
    <row r="19" spans="1:24" ht="11.25">
      <c r="A19" s="1" t="s">
        <v>14</v>
      </c>
      <c r="B19" s="46">
        <v>1.782</v>
      </c>
      <c r="C19" s="46">
        <v>1.232</v>
      </c>
      <c r="D19" s="50">
        <v>2.268</v>
      </c>
      <c r="E19" s="51">
        <v>4.669</v>
      </c>
      <c r="F19" s="51">
        <v>3.753</v>
      </c>
      <c r="G19" s="51">
        <v>1.55218</v>
      </c>
      <c r="H19" s="51"/>
      <c r="J19" s="20"/>
      <c r="K19" s="20"/>
      <c r="L19" s="1"/>
      <c r="X19" s="1"/>
    </row>
    <row r="20" spans="1:24" ht="11.25">
      <c r="A20" s="1" t="s">
        <v>15</v>
      </c>
      <c r="B20" s="46">
        <v>0.02</v>
      </c>
      <c r="C20" s="46">
        <v>0.031</v>
      </c>
      <c r="D20" s="50">
        <v>0.04</v>
      </c>
      <c r="E20" s="51">
        <v>0.024</v>
      </c>
      <c r="F20" s="51">
        <v>0.034</v>
      </c>
      <c r="G20" s="51">
        <v>0.032442</v>
      </c>
      <c r="H20" s="51"/>
      <c r="J20" s="20"/>
      <c r="K20" s="20"/>
      <c r="L20" s="1"/>
      <c r="X20" s="1"/>
    </row>
    <row r="21" spans="1:24" ht="11.25">
      <c r="A21" s="1" t="s">
        <v>16</v>
      </c>
      <c r="B21" s="46">
        <v>2.27</v>
      </c>
      <c r="C21" s="46">
        <v>0.497</v>
      </c>
      <c r="D21" s="50">
        <v>0.13</v>
      </c>
      <c r="E21" s="51">
        <v>0.039</v>
      </c>
      <c r="F21" s="51">
        <v>0.009</v>
      </c>
      <c r="G21" s="51">
        <v>0.126</v>
      </c>
      <c r="H21" s="51"/>
      <c r="J21" s="20"/>
      <c r="K21" s="20"/>
      <c r="L21" s="1"/>
      <c r="X21" s="1"/>
    </row>
    <row r="22" spans="1:24" ht="11.25">
      <c r="A22" s="1" t="s">
        <v>12</v>
      </c>
      <c r="B22" s="50">
        <f aca="true" t="shared" si="0" ref="B22:G22">B17-B18-B19-B20-B21</f>
        <v>1.4410000000000016</v>
      </c>
      <c r="C22" s="50">
        <f t="shared" si="0"/>
        <v>2.0229999999999992</v>
      </c>
      <c r="D22" s="50">
        <f t="shared" si="0"/>
        <v>2.0810000000000013</v>
      </c>
      <c r="E22" s="50">
        <f t="shared" si="0"/>
        <v>4.309000000000001</v>
      </c>
      <c r="F22" s="50">
        <f t="shared" si="0"/>
        <v>1.1839999999999995</v>
      </c>
      <c r="G22" s="50">
        <f t="shared" si="0"/>
        <v>1.480378</v>
      </c>
      <c r="H22" s="51"/>
      <c r="J22" s="20"/>
      <c r="K22" s="20"/>
      <c r="L22" s="1"/>
      <c r="X22" s="1"/>
    </row>
    <row r="23" spans="2:27" ht="6.75" customHeight="1">
      <c r="B23" s="48"/>
      <c r="C23" s="48"/>
      <c r="E23" s="41"/>
      <c r="F23" s="13"/>
      <c r="G23" s="13"/>
      <c r="J23" s="20"/>
      <c r="K23" s="20"/>
      <c r="L23" s="1"/>
      <c r="X23" s="1"/>
      <c r="Z23" s="4"/>
      <c r="AA23" s="4"/>
    </row>
    <row r="24" spans="1:24" ht="11.25">
      <c r="A24" s="16" t="s">
        <v>5</v>
      </c>
      <c r="B24" s="46">
        <v>47.246</v>
      </c>
      <c r="C24" s="46">
        <v>41.048</v>
      </c>
      <c r="D24" s="46">
        <v>35.871</v>
      </c>
      <c r="E24" s="41">
        <v>64.526</v>
      </c>
      <c r="F24" s="13">
        <v>42.735</v>
      </c>
      <c r="G24" s="13">
        <v>30.357</v>
      </c>
      <c r="J24" s="20"/>
      <c r="K24" s="20"/>
      <c r="L24" s="1"/>
      <c r="X24" s="1"/>
    </row>
    <row r="25" spans="1:27" ht="11.25">
      <c r="A25" s="1" t="s">
        <v>9</v>
      </c>
      <c r="B25" s="46">
        <v>5.419</v>
      </c>
      <c r="C25" s="46">
        <v>3.98</v>
      </c>
      <c r="D25" s="46">
        <v>5.453</v>
      </c>
      <c r="E25" s="41">
        <v>3.366</v>
      </c>
      <c r="F25" s="13">
        <v>2.677</v>
      </c>
      <c r="G25" s="13">
        <v>2.466583</v>
      </c>
      <c r="J25" s="20"/>
      <c r="K25" s="20"/>
      <c r="L25" s="1"/>
      <c r="X25" s="1"/>
      <c r="Z25" s="4"/>
      <c r="AA25" s="4"/>
    </row>
    <row r="26" spans="1:27" ht="11.25">
      <c r="A26" s="1" t="s">
        <v>10</v>
      </c>
      <c r="B26" s="46">
        <v>16.509</v>
      </c>
      <c r="C26" s="46">
        <v>14.421</v>
      </c>
      <c r="D26" s="46">
        <v>4.979</v>
      </c>
      <c r="E26" s="41">
        <v>30.499</v>
      </c>
      <c r="F26" s="13">
        <v>6.331</v>
      </c>
      <c r="G26" s="13">
        <v>3.51007</v>
      </c>
      <c r="J26" s="20"/>
      <c r="K26" s="20"/>
      <c r="L26" s="1"/>
      <c r="X26" s="1"/>
      <c r="Z26" s="4"/>
      <c r="AA26" s="4"/>
    </row>
    <row r="27" spans="1:27" ht="11.25">
      <c r="A27" s="1" t="s">
        <v>24</v>
      </c>
      <c r="B27" s="46">
        <v>11.483</v>
      </c>
      <c r="C27" s="46">
        <v>13.843</v>
      </c>
      <c r="D27" s="46">
        <v>12.051</v>
      </c>
      <c r="E27" s="41">
        <v>16.323</v>
      </c>
      <c r="F27" s="13">
        <v>17.067</v>
      </c>
      <c r="G27" s="13">
        <v>15.358</v>
      </c>
      <c r="J27" s="20"/>
      <c r="K27" s="20"/>
      <c r="L27" s="1"/>
      <c r="X27" s="1"/>
      <c r="Z27" s="4"/>
      <c r="AA27" s="4"/>
    </row>
    <row r="28" spans="1:27" ht="11.25">
      <c r="A28" s="1" t="s">
        <v>11</v>
      </c>
      <c r="B28" s="46">
        <v>1.163</v>
      </c>
      <c r="C28" s="46">
        <v>1.203</v>
      </c>
      <c r="D28" s="46">
        <v>0.996</v>
      </c>
      <c r="E28" s="41">
        <v>1.085</v>
      </c>
      <c r="F28" s="13">
        <v>1.264</v>
      </c>
      <c r="G28" s="13">
        <v>6.120591</v>
      </c>
      <c r="J28" s="20"/>
      <c r="K28" s="20"/>
      <c r="L28" s="1"/>
      <c r="X28" s="1"/>
      <c r="Z28" s="4"/>
      <c r="AA28" s="4"/>
    </row>
    <row r="29" spans="1:27" ht="11.25">
      <c r="A29" s="1" t="s">
        <v>25</v>
      </c>
      <c r="B29" s="46">
        <v>6.351</v>
      </c>
      <c r="C29" s="46">
        <v>5.292</v>
      </c>
      <c r="D29" s="46">
        <v>12.322</v>
      </c>
      <c r="E29" s="41">
        <v>13.211</v>
      </c>
      <c r="F29" s="13">
        <v>15.35</v>
      </c>
      <c r="G29" s="13">
        <v>2.871551</v>
      </c>
      <c r="J29" s="20"/>
      <c r="K29" s="20"/>
      <c r="L29" s="1"/>
      <c r="X29" s="1"/>
      <c r="Z29" s="4"/>
      <c r="AA29" s="4"/>
    </row>
    <row r="30" spans="1:27" ht="11.25">
      <c r="A30" s="2" t="s">
        <v>12</v>
      </c>
      <c r="B30" s="46">
        <f>B24-B25-B26-B27-B28-B29</f>
        <v>6.321000000000004</v>
      </c>
      <c r="C30" s="46">
        <f>C24-C25-C26-C27-C28-C29</f>
        <v>2.3090000000000055</v>
      </c>
      <c r="D30" s="46">
        <f>D24-D25-D26-D27-D28-D29</f>
        <v>0.07000000000000384</v>
      </c>
      <c r="E30" s="44">
        <f>E24-SUM(E25:E29)</f>
        <v>0.04199999999998738</v>
      </c>
      <c r="F30" s="13">
        <v>0.045744</v>
      </c>
      <c r="G30" s="13">
        <v>0.030665</v>
      </c>
      <c r="J30" s="20"/>
      <c r="K30" s="20"/>
      <c r="L30" s="1"/>
      <c r="X30" s="1"/>
      <c r="Z30" s="4"/>
      <c r="AA30" s="4"/>
    </row>
    <row r="31" spans="1:27" ht="8.25" customHeight="1">
      <c r="A31" s="1"/>
      <c r="B31" s="46"/>
      <c r="C31" s="46"/>
      <c r="D31" s="46"/>
      <c r="E31" s="41"/>
      <c r="F31" s="13"/>
      <c r="G31" s="13"/>
      <c r="J31" s="20"/>
      <c r="K31" s="20"/>
      <c r="L31" s="1"/>
      <c r="X31" s="1"/>
      <c r="Z31" s="4"/>
      <c r="AA31" s="4"/>
    </row>
    <row r="32" spans="1:27" ht="11.25">
      <c r="A32" s="16" t="s">
        <v>26</v>
      </c>
      <c r="B32" s="46">
        <f>B38-B9-B17-B24</f>
        <v>24.695999999999962</v>
      </c>
      <c r="C32" s="46">
        <f>C38-C9-C17-C24</f>
        <v>40.311000000000035</v>
      </c>
      <c r="D32" s="46">
        <f>D38-D9-D17-D24</f>
        <v>1.9089999999999634</v>
      </c>
      <c r="E32" s="41">
        <f>E38-E9-E17-E24</f>
        <v>0.9570000000000363</v>
      </c>
      <c r="F32" s="13">
        <v>3.532636</v>
      </c>
      <c r="G32" s="13">
        <v>5.470538</v>
      </c>
      <c r="J32" s="20"/>
      <c r="K32" s="20"/>
      <c r="L32" s="1"/>
      <c r="X32" s="1"/>
      <c r="Z32" s="4"/>
      <c r="AA32" s="4"/>
    </row>
    <row r="33" spans="1:27" ht="11.25">
      <c r="A33" s="1" t="s">
        <v>27</v>
      </c>
      <c r="B33" s="46">
        <v>0.007</v>
      </c>
      <c r="C33" s="46">
        <v>0</v>
      </c>
      <c r="D33" s="46">
        <v>0.639</v>
      </c>
      <c r="E33" s="41">
        <v>0.001</v>
      </c>
      <c r="F33" s="13">
        <v>0</v>
      </c>
      <c r="G33" s="13">
        <v>0.645</v>
      </c>
      <c r="J33" s="20"/>
      <c r="K33" s="20"/>
      <c r="L33" s="1"/>
      <c r="X33" s="1"/>
      <c r="Z33" s="4"/>
      <c r="AA33" s="4"/>
    </row>
    <row r="34" spans="1:27" ht="11.25">
      <c r="A34" s="1" t="s">
        <v>28</v>
      </c>
      <c r="B34" s="46">
        <v>0.893</v>
      </c>
      <c r="C34" s="46">
        <v>1.039</v>
      </c>
      <c r="D34" s="46">
        <v>0.432</v>
      </c>
      <c r="E34" s="41">
        <v>0.522</v>
      </c>
      <c r="F34" s="13">
        <v>3.03</v>
      </c>
      <c r="G34" s="13">
        <v>4.441</v>
      </c>
      <c r="J34" s="20"/>
      <c r="K34" s="20"/>
      <c r="L34" s="1"/>
      <c r="X34" s="1"/>
      <c r="Z34" s="4"/>
      <c r="AA34" s="4"/>
    </row>
    <row r="35" spans="1:27" ht="11.25">
      <c r="A35" s="1" t="s">
        <v>36</v>
      </c>
      <c r="B35" s="46">
        <v>23.089</v>
      </c>
      <c r="C35" s="46">
        <v>37.393</v>
      </c>
      <c r="D35" s="46">
        <v>0.417</v>
      </c>
      <c r="E35" s="41">
        <v>0.016</v>
      </c>
      <c r="F35" s="13">
        <v>0</v>
      </c>
      <c r="G35" s="13">
        <v>0</v>
      </c>
      <c r="J35" s="20"/>
      <c r="K35" s="20"/>
      <c r="L35" s="1"/>
      <c r="X35" s="1"/>
      <c r="Z35" s="4"/>
      <c r="AA35" s="4"/>
    </row>
    <row r="36" spans="1:27" ht="11.25">
      <c r="A36" s="1" t="s">
        <v>12</v>
      </c>
      <c r="B36" s="46">
        <f aca="true" t="shared" si="1" ref="B36:G36">B32-B33-B34-B35</f>
        <v>0.7069999999999617</v>
      </c>
      <c r="C36" s="46">
        <f t="shared" si="1"/>
        <v>1.8790000000000333</v>
      </c>
      <c r="D36" s="46">
        <f t="shared" si="1"/>
        <v>0.42099999999996346</v>
      </c>
      <c r="E36" s="46">
        <f t="shared" si="1"/>
        <v>0.41800000000003623</v>
      </c>
      <c r="F36" s="46">
        <f t="shared" si="1"/>
        <v>0.5026360000000003</v>
      </c>
      <c r="G36" s="46">
        <f t="shared" si="1"/>
        <v>0.38453800000000005</v>
      </c>
      <c r="J36" s="20"/>
      <c r="K36" s="20"/>
      <c r="L36" s="1"/>
      <c r="X36" s="1"/>
      <c r="Z36" s="4"/>
      <c r="AA36" s="4"/>
    </row>
    <row r="37" spans="1:27" ht="6" customHeight="1">
      <c r="A37" s="1"/>
      <c r="B37" s="46"/>
      <c r="C37" s="46"/>
      <c r="D37" s="46"/>
      <c r="E37" s="41"/>
      <c r="F37" s="13"/>
      <c r="G37" s="13"/>
      <c r="I37" s="9"/>
      <c r="J37" s="20"/>
      <c r="K37" s="20"/>
      <c r="X37" s="1"/>
      <c r="Z37" s="4"/>
      <c r="AA37" s="4"/>
    </row>
    <row r="38" spans="1:27" s="6" customFormat="1" ht="11.25">
      <c r="A38" s="17" t="s">
        <v>6</v>
      </c>
      <c r="B38" s="49">
        <v>790.116</v>
      </c>
      <c r="C38" s="49">
        <v>740.539</v>
      </c>
      <c r="D38" s="49">
        <v>674.644</v>
      </c>
      <c r="E38" s="42">
        <v>621.241</v>
      </c>
      <c r="F38" s="12">
        <v>588.611</v>
      </c>
      <c r="G38" s="12">
        <v>609.182</v>
      </c>
      <c r="I38" s="28"/>
      <c r="J38" s="12"/>
      <c r="K38" s="12"/>
      <c r="X38" s="29"/>
      <c r="Z38" s="29"/>
      <c r="AA38" s="29"/>
    </row>
    <row r="39" spans="1:30" ht="12.75" customHeight="1">
      <c r="A39" s="30" t="s">
        <v>33</v>
      </c>
      <c r="B39" s="57"/>
      <c r="C39" s="30"/>
      <c r="X39" s="10"/>
      <c r="Z39" s="10"/>
      <c r="AA39" s="10"/>
      <c r="AB39" s="10"/>
      <c r="AC39" s="10"/>
      <c r="AD39" s="10"/>
    </row>
    <row r="40" spans="1:24" ht="10.5" customHeight="1">
      <c r="A40" s="31" t="s">
        <v>30</v>
      </c>
      <c r="B40" s="58"/>
      <c r="C40" s="31"/>
      <c r="X40" s="1"/>
    </row>
    <row r="41" spans="1:24" ht="10.5" customHeight="1">
      <c r="A41" s="32" t="s">
        <v>32</v>
      </c>
      <c r="B41" s="59"/>
      <c r="C41" s="32"/>
      <c r="X41" s="1"/>
    </row>
    <row r="42" spans="1:24" ht="10.5" customHeight="1">
      <c r="A42" s="34" t="s">
        <v>40</v>
      </c>
      <c r="B42" s="60"/>
      <c r="C42" s="34"/>
      <c r="X42" s="1"/>
    </row>
    <row r="43" spans="9:24" ht="11.25" customHeight="1">
      <c r="I43" s="11"/>
      <c r="O43" s="9"/>
      <c r="X43" s="1"/>
    </row>
    <row r="44" ht="10.5" customHeight="1">
      <c r="X44" s="1"/>
    </row>
    <row r="45" spans="1:24" ht="10.5" customHeight="1">
      <c r="A45" s="33"/>
      <c r="B45" s="61"/>
      <c r="C45" s="33"/>
      <c r="X45" s="1"/>
    </row>
    <row r="47" ht="11.25">
      <c r="X47" s="1"/>
    </row>
    <row r="54" ht="11.25">
      <c r="H54" s="11"/>
    </row>
    <row r="55" ht="11.25">
      <c r="H55" s="11"/>
    </row>
    <row r="56" ht="11.25">
      <c r="H56" s="11"/>
    </row>
    <row r="57" spans="8:23" ht="11.25"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8:23" ht="11.25">
      <c r="H58" s="11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ht="11.25">
      <c r="H59" s="11"/>
    </row>
    <row r="61" spans="8:9" ht="11.25">
      <c r="H61" s="4"/>
      <c r="I61" s="4"/>
    </row>
    <row r="62" spans="1:11" ht="11.25">
      <c r="A62" s="4"/>
      <c r="B62" s="11"/>
      <c r="C62" s="4"/>
      <c r="D62" s="46"/>
      <c r="E62" s="4"/>
      <c r="F62" s="26"/>
      <c r="G62" s="26"/>
      <c r="H62" s="11"/>
      <c r="J62" s="38"/>
      <c r="K62" s="38"/>
    </row>
    <row r="63" spans="1:11" ht="11.25">
      <c r="A63" s="4"/>
      <c r="B63" s="11"/>
      <c r="C63" s="4"/>
      <c r="D63" s="46"/>
      <c r="E63" s="4"/>
      <c r="F63" s="26"/>
      <c r="G63" s="26"/>
      <c r="J63" s="38"/>
      <c r="K63" s="38"/>
    </row>
    <row r="64" spans="1:11" ht="11.25">
      <c r="A64" s="4"/>
      <c r="B64" s="11"/>
      <c r="C64" s="4"/>
      <c r="D64" s="46"/>
      <c r="E64" s="9"/>
      <c r="F64" s="27"/>
      <c r="G64" s="27"/>
      <c r="J64" s="39"/>
      <c r="K64" s="39"/>
    </row>
    <row r="107" spans="8:15" ht="11.25">
      <c r="H107" s="11"/>
      <c r="I107" s="11"/>
      <c r="O107" s="9"/>
    </row>
    <row r="111" ht="11.25">
      <c r="H111" s="11"/>
    </row>
    <row r="112" ht="11.25">
      <c r="H112" s="11"/>
    </row>
    <row r="113" spans="8:23" ht="11.25">
      <c r="H113" s="11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ht="11.25">
      <c r="H114" s="11"/>
    </row>
    <row r="116" ht="11.25">
      <c r="H116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2015-09-14T18:51:44Z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