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40" windowWidth="13640" windowHeight="8320" activeTab="0"/>
  </bookViews>
  <sheets>
    <sheet name="RICETABLE9" sheetId="1" r:id="rId1"/>
  </sheets>
  <definedNames>
    <definedName name="\m">'RICETABLE9'!#REF!</definedName>
    <definedName name="\p">'RICETABLE9'!$N$1:$R$4</definedName>
    <definedName name="_Regression_Int" localSheetId="0" hidden="1">0</definedName>
    <definedName name="DATABASE">'RICETABLE9'!#REF!</definedName>
    <definedName name="Database_MI">'RICETABLE9'!#REF!</definedName>
    <definedName name="_xlnm.Print_Area" localSheetId="0">'RICETABLE9'!$A$1:$N$62</definedName>
    <definedName name="_xlnm.Print_Area">'RICETABLE9'!$B$1:$O$168</definedName>
    <definedName name="Print_Area_MI" localSheetId="0">'RICETABLE9'!$B$1:$D$82</definedName>
    <definedName name="PRINT_AREA_MI">'RICETABLE9'!$B$1:$O$168</definedName>
    <definedName name="RICE">'RICETABLE9'!$B$1:$D$78</definedName>
    <definedName name="TABLE">'RICETABLE9'!$B$1:$H$99</definedName>
    <definedName name="TABLE4">'RICETABLE9'!#REF!</definedName>
  </definedNames>
  <calcPr fullCalcOnLoad="1"/>
</workbook>
</file>

<file path=xl/sharedStrings.xml><?xml version="1.0" encoding="utf-8"?>
<sst xmlns="http://schemas.openxmlformats.org/spreadsheetml/2006/main" count="72" uniqueCount="66">
  <si>
    <t>1,000 metric tons</t>
  </si>
  <si>
    <t>Others</t>
  </si>
  <si>
    <t>Monthly</t>
  </si>
  <si>
    <t>Brazil</t>
  </si>
  <si>
    <t>Argentina</t>
  </si>
  <si>
    <t>Burma</t>
  </si>
  <si>
    <t>Egypt</t>
  </si>
  <si>
    <t>India</t>
  </si>
  <si>
    <t>Japan</t>
  </si>
  <si>
    <t>Pakistan</t>
  </si>
  <si>
    <t>Thailand</t>
  </si>
  <si>
    <t>Indonesia</t>
  </si>
  <si>
    <t>China</t>
  </si>
  <si>
    <t>Korea, South</t>
  </si>
  <si>
    <t>Philippines</t>
  </si>
  <si>
    <t>Taiwan</t>
  </si>
  <si>
    <t>Vietnam</t>
  </si>
  <si>
    <t>Bangladesh</t>
  </si>
  <si>
    <t>Uruguay</t>
  </si>
  <si>
    <t>Malaysia</t>
  </si>
  <si>
    <t>Peru</t>
  </si>
  <si>
    <t>Colombia</t>
  </si>
  <si>
    <t>Cambodia</t>
  </si>
  <si>
    <t>Korea, North</t>
  </si>
  <si>
    <t>Laos</t>
  </si>
  <si>
    <t>Madagascar</t>
  </si>
  <si>
    <t>Nepal</t>
  </si>
  <si>
    <t>Nigeria</t>
  </si>
  <si>
    <t>Iran</t>
  </si>
  <si>
    <t>Sri Lanka</t>
  </si>
  <si>
    <t>Annual</t>
  </si>
  <si>
    <t>World total</t>
  </si>
  <si>
    <t>United States</t>
  </si>
  <si>
    <r>
      <t xml:space="preserve">Source: </t>
    </r>
    <r>
      <rPr>
        <i/>
        <sz val="8.7"/>
        <rFont val="Arial"/>
        <family val="2"/>
      </rPr>
      <t>Production, Supply, &amp; Distribution Online Data Base,</t>
    </r>
    <r>
      <rPr>
        <sz val="8.7"/>
        <rFont val="Arial"/>
        <family val="2"/>
      </rPr>
      <t xml:space="preserve"> FAS/USDA, http://www.fas.usda.gov/psdonline/psdHome.aspx.</t>
    </r>
  </si>
  <si>
    <t>Russia</t>
  </si>
  <si>
    <t>Afghanistan</t>
  </si>
  <si>
    <t>Dominican Republic</t>
  </si>
  <si>
    <t>Australia</t>
  </si>
  <si>
    <t>Ghana</t>
  </si>
  <si>
    <t>Mali</t>
  </si>
  <si>
    <t>Sierra Leone</t>
  </si>
  <si>
    <t>Tanzania</t>
  </si>
  <si>
    <t>Cuba</t>
  </si>
  <si>
    <t>Venezuela</t>
  </si>
  <si>
    <t>Uganda</t>
  </si>
  <si>
    <t>Cote d'Ivoire</t>
  </si>
  <si>
    <t>Guinea</t>
  </si>
  <si>
    <t>Mozambique</t>
  </si>
  <si>
    <t>Liberia</t>
  </si>
  <si>
    <t>Country</t>
  </si>
  <si>
    <t>Guyana</t>
  </si>
  <si>
    <t>Ecuador</t>
  </si>
  <si>
    <t>Turkey</t>
  </si>
  <si>
    <t xml:space="preserve">   Subtotal</t>
  </si>
  <si>
    <t>Mexico</t>
  </si>
  <si>
    <t>2013/14  2/</t>
  </si>
  <si>
    <t>European Union</t>
  </si>
  <si>
    <t>2012/13</t>
  </si>
  <si>
    <t>2014/15  2/</t>
  </si>
  <si>
    <t xml:space="preserve">-- = Not available.  1/ Market year production on a milled basis.  2/ Projected. </t>
  </si>
  <si>
    <t>Table 9--Global rice producers: annual production, monthly revisions, and annual changes 1/</t>
  </si>
  <si>
    <t>revisions</t>
  </si>
  <si>
    <t>changes</t>
  </si>
  <si>
    <t>November</t>
  </si>
  <si>
    <t>December</t>
  </si>
  <si>
    <t>Updated December 10, 2014.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</si>
</sst>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#,##0.000_);\(#,##0.000\)"/>
    <numFmt numFmtId="175" formatCode="#,##0.0000_);\(#,##0.0000\)"/>
    <numFmt numFmtId="176" formatCode="#,##0.00000_);\(#,##0.00000\)"/>
    <numFmt numFmtId="177" formatCode="#,##0.0"/>
    <numFmt numFmtId="178" formatCode="#,##0.000"/>
    <numFmt numFmtId="179" formatCode="[$-409]dddd\,\ mmmm\ dd\,\ yyyy"/>
    <numFmt numFmtId="180" formatCode="[$-409]h:mm:ss\ AM/PM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sz val="8.7"/>
      <name val="Arial"/>
      <family val="2"/>
    </font>
    <font>
      <i/>
      <sz val="8.7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7" fontId="0" fillId="0" borderId="0" xfId="0" applyAlignment="1">
      <alignment horizontal="right"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7" fontId="2" fillId="0" borderId="0" xfId="0" applyFont="1" applyAlignment="1" quotePrefix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Border="1" applyAlignment="1" quotePrefix="1">
      <alignment horizontal="left"/>
    </xf>
    <xf numFmtId="37" fontId="2" fillId="0" borderId="10" xfId="0" applyFont="1" applyBorder="1" applyAlignment="1">
      <alignment/>
    </xf>
    <xf numFmtId="3" fontId="3" fillId="0" borderId="0" xfId="0" applyNumberFormat="1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left"/>
    </xf>
    <xf numFmtId="37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7" fontId="2" fillId="0" borderId="11" xfId="0" applyFont="1" applyBorder="1" applyAlignment="1">
      <alignment horizontal="center"/>
    </xf>
    <xf numFmtId="37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175" fontId="2" fillId="0" borderId="0" xfId="0" applyNumberFormat="1" applyFont="1" applyAlignment="1">
      <alignment/>
    </xf>
    <xf numFmtId="176" fontId="2" fillId="0" borderId="0" xfId="0" applyNumberFormat="1" applyFont="1" applyAlignment="1">
      <alignment/>
    </xf>
    <xf numFmtId="1" fontId="2" fillId="0" borderId="10" xfId="42" applyNumberFormat="1" applyFont="1" applyBorder="1" applyAlignment="1">
      <alignment horizontal="center"/>
    </xf>
    <xf numFmtId="37" fontId="2" fillId="0" borderId="10" xfId="0" applyFont="1" applyBorder="1" applyAlignment="1" applyProtection="1">
      <alignment horizontal="right"/>
      <protection/>
    </xf>
    <xf numFmtId="37" fontId="43" fillId="0" borderId="0" xfId="0" applyFont="1" applyAlignment="1">
      <alignment horizontal="center"/>
    </xf>
    <xf numFmtId="37" fontId="2" fillId="0" borderId="11" xfId="0" applyFont="1" applyBorder="1" applyAlignment="1">
      <alignment/>
    </xf>
    <xf numFmtId="178" fontId="3" fillId="0" borderId="0" xfId="0" applyNumberFormat="1" applyFont="1" applyBorder="1" applyAlignment="1">
      <alignment/>
    </xf>
    <xf numFmtId="37" fontId="2" fillId="0" borderId="10" xfId="0" applyFont="1" applyBorder="1" applyAlignment="1">
      <alignment horizontal="left"/>
    </xf>
    <xf numFmtId="39" fontId="2" fillId="0" borderId="0" xfId="0" applyNumberFormat="1" applyFont="1" applyAlignment="1">
      <alignment/>
    </xf>
    <xf numFmtId="37" fontId="2" fillId="0" borderId="12" xfId="0" applyFont="1" applyBorder="1" applyAlignment="1">
      <alignment/>
    </xf>
    <xf numFmtId="178" fontId="2" fillId="0" borderId="0" xfId="0" applyNumberFormat="1" applyFont="1" applyAlignment="1">
      <alignment/>
    </xf>
    <xf numFmtId="37" fontId="2" fillId="0" borderId="0" xfId="53" applyNumberFormat="1" applyFont="1" applyAlignment="1" applyProtection="1">
      <alignment/>
      <protection/>
    </xf>
    <xf numFmtId="167" fontId="2" fillId="0" borderId="0" xfId="0" applyNumberFormat="1" applyFont="1" applyBorder="1" applyAlignment="1" quotePrefix="1">
      <alignment horizontal="center"/>
    </xf>
    <xf numFmtId="1" fontId="2" fillId="0" borderId="10" xfId="42" applyNumberFormat="1" applyFont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b56-@SUM(b7:b53)" TargetMode="External" /><Relationship Id="rId2" Type="http://schemas.openxmlformats.org/officeDocument/2006/relationships/hyperlink" Target="mailto:=b56-@SUM(b7:b53)" TargetMode="External" /><Relationship Id="rId3" Type="http://schemas.openxmlformats.org/officeDocument/2006/relationships/hyperlink" Target="mailto:=b56-@SUM(b7:b53)" TargetMode="External" /><Relationship Id="rId4" Type="http://schemas.openxmlformats.org/officeDocument/2006/relationships/hyperlink" Target="mailto:=b56-@SUM(b7:b53)" TargetMode="External" /><Relationship Id="rId5" Type="http://schemas.openxmlformats.org/officeDocument/2006/relationships/hyperlink" Target="mailto:=b56-@SUM(b7:b53)" TargetMode="External" /><Relationship Id="rId6" Type="http://schemas.openxmlformats.org/officeDocument/2006/relationships/hyperlink" Target="mailto:=b56-@SUM(b7:b53)" TargetMode="Externa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E152"/>
  <sheetViews>
    <sheetView showGridLines="0" tabSelected="1" zoomScale="120" zoomScaleNormal="120" zoomScalePageLayoutView="0" workbookViewId="0" topLeftCell="A41">
      <selection activeCell="B62" sqref="B62"/>
    </sheetView>
  </sheetViews>
  <sheetFormatPr defaultColWidth="9.625" defaultRowHeight="12.75"/>
  <cols>
    <col min="1" max="1" width="17.00390625" style="2" customWidth="1"/>
    <col min="2" max="2" width="9.375" style="2" customWidth="1"/>
    <col min="3" max="3" width="1.75390625" style="2" customWidth="1"/>
    <col min="4" max="5" width="9.375" style="2" customWidth="1"/>
    <col min="6" max="6" width="1.12109375" style="2" customWidth="1"/>
    <col min="7" max="8" width="8.75390625" style="2" customWidth="1"/>
    <col min="9" max="9" width="2.125" style="2" customWidth="1"/>
    <col min="10" max="11" width="9.375" style="2" customWidth="1"/>
    <col min="12" max="12" width="1.12109375" style="2" customWidth="1"/>
    <col min="13" max="14" width="8.75390625" style="2" customWidth="1"/>
    <col min="15" max="25" width="9.625" style="2" customWidth="1"/>
    <col min="26" max="26" width="12.625" style="2" customWidth="1"/>
    <col min="27" max="16384" width="9.625" style="2" customWidth="1"/>
  </cols>
  <sheetData>
    <row r="1" spans="1:25" ht="11.25">
      <c r="A1" s="15" t="s">
        <v>60</v>
      </c>
      <c r="B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Y1" s="1"/>
    </row>
    <row r="2" spans="2:25" ht="11.25">
      <c r="B2" s="41"/>
      <c r="C2" s="34"/>
      <c r="D2" s="38"/>
      <c r="E2" s="38"/>
      <c r="F2" s="14" t="s">
        <v>55</v>
      </c>
      <c r="G2" s="14"/>
      <c r="H2" s="9"/>
      <c r="I2" s="23"/>
      <c r="J2" s="38"/>
      <c r="K2" s="38"/>
      <c r="L2" s="14" t="s">
        <v>58</v>
      </c>
      <c r="M2" s="14"/>
      <c r="N2" s="9"/>
      <c r="Y2" s="3"/>
    </row>
    <row r="3" spans="2:25" ht="12">
      <c r="B3" s="21"/>
      <c r="D3" s="21" t="s">
        <v>63</v>
      </c>
      <c r="E3" s="21" t="s">
        <v>64</v>
      </c>
      <c r="F3" s="33"/>
      <c r="G3" s="21" t="s">
        <v>2</v>
      </c>
      <c r="H3" s="21" t="s">
        <v>30</v>
      </c>
      <c r="I3" s="8"/>
      <c r="J3" s="21" t="s">
        <v>63</v>
      </c>
      <c r="K3" s="21" t="s">
        <v>64</v>
      </c>
      <c r="L3" s="33"/>
      <c r="M3" s="21" t="s">
        <v>2</v>
      </c>
      <c r="N3" s="21" t="s">
        <v>30</v>
      </c>
      <c r="Y3" s="3"/>
    </row>
    <row r="4" spans="1:25" ht="11.25">
      <c r="A4" s="36" t="s">
        <v>49</v>
      </c>
      <c r="B4" s="42" t="s">
        <v>57</v>
      </c>
      <c r="C4" s="10"/>
      <c r="D4" s="31">
        <v>2014</v>
      </c>
      <c r="E4" s="31">
        <v>2014</v>
      </c>
      <c r="F4" s="31"/>
      <c r="G4" s="9" t="s">
        <v>61</v>
      </c>
      <c r="H4" s="9" t="s">
        <v>62</v>
      </c>
      <c r="I4" s="10"/>
      <c r="J4" s="31">
        <v>2014</v>
      </c>
      <c r="K4" s="31">
        <v>2014</v>
      </c>
      <c r="L4" s="31"/>
      <c r="M4" s="9" t="s">
        <v>61</v>
      </c>
      <c r="N4" s="9" t="s">
        <v>62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32"/>
    </row>
    <row r="5" spans="3:25" ht="14.25" customHeight="1">
      <c r="C5" s="24"/>
      <c r="F5" s="11"/>
      <c r="H5" s="11" t="s">
        <v>0</v>
      </c>
      <c r="L5" s="11"/>
      <c r="Y5" s="1"/>
    </row>
    <row r="6" spans="1:28" ht="7.5" customHeight="1">
      <c r="A6" s="12"/>
      <c r="C6" s="12"/>
      <c r="G6" s="12"/>
      <c r="H6" s="12"/>
      <c r="I6" s="12"/>
      <c r="M6" s="12"/>
      <c r="N6" s="12"/>
      <c r="Y6" s="1"/>
      <c r="AA6" s="4"/>
      <c r="AB6" s="4"/>
    </row>
    <row r="7" spans="1:28" ht="12.75" customHeight="1">
      <c r="A7" s="12" t="s">
        <v>35</v>
      </c>
      <c r="B7" s="2">
        <v>357</v>
      </c>
      <c r="C7" s="12"/>
      <c r="D7" s="2">
        <v>455</v>
      </c>
      <c r="E7" s="2">
        <v>455</v>
      </c>
      <c r="G7" s="12">
        <f>E7-D7</f>
        <v>0</v>
      </c>
      <c r="H7" s="12">
        <f>E7-B7</f>
        <v>98</v>
      </c>
      <c r="I7" s="12"/>
      <c r="J7" s="2">
        <v>471</v>
      </c>
      <c r="K7" s="2">
        <v>500</v>
      </c>
      <c r="M7" s="12">
        <f aca="true" t="shared" si="0" ref="M7:M56">K7-J7</f>
        <v>29</v>
      </c>
      <c r="N7" s="12">
        <f>K7-E7</f>
        <v>45</v>
      </c>
      <c r="Y7" s="1"/>
      <c r="AA7" s="4"/>
      <c r="AB7" s="4"/>
    </row>
    <row r="8" spans="1:28" ht="11.25">
      <c r="A8" s="12" t="s">
        <v>4</v>
      </c>
      <c r="B8" s="2">
        <v>1014</v>
      </c>
      <c r="C8" s="12"/>
      <c r="D8" s="2">
        <v>1027</v>
      </c>
      <c r="E8" s="2">
        <v>1027</v>
      </c>
      <c r="G8" s="12">
        <f aca="true" t="shared" si="1" ref="G8:G58">E8-D8</f>
        <v>0</v>
      </c>
      <c r="H8" s="12">
        <f aca="true" t="shared" si="2" ref="H8:H58">E8-B8</f>
        <v>13</v>
      </c>
      <c r="I8" s="12"/>
      <c r="J8" s="2">
        <v>1014</v>
      </c>
      <c r="K8" s="2">
        <v>1014</v>
      </c>
      <c r="M8" s="12">
        <f t="shared" si="0"/>
        <v>0</v>
      </c>
      <c r="N8" s="12">
        <f aca="true" t="shared" si="3" ref="N8:N58">K8-E8</f>
        <v>-13</v>
      </c>
      <c r="Y8" s="1"/>
      <c r="AA8" s="4"/>
      <c r="AB8" s="4"/>
    </row>
    <row r="9" spans="1:28" ht="11.25">
      <c r="A9" s="12" t="s">
        <v>37</v>
      </c>
      <c r="B9" s="2">
        <v>836</v>
      </c>
      <c r="C9" s="12"/>
      <c r="D9" s="2">
        <v>600</v>
      </c>
      <c r="E9" s="2">
        <v>600</v>
      </c>
      <c r="G9" s="12">
        <f t="shared" si="1"/>
        <v>0</v>
      </c>
      <c r="H9" s="12">
        <f t="shared" si="2"/>
        <v>-236</v>
      </c>
      <c r="I9" s="12"/>
      <c r="J9" s="2">
        <v>504</v>
      </c>
      <c r="K9" s="2">
        <v>504</v>
      </c>
      <c r="M9" s="12">
        <f t="shared" si="0"/>
        <v>0</v>
      </c>
      <c r="N9" s="12">
        <f t="shared" si="3"/>
        <v>-96</v>
      </c>
      <c r="Y9" s="1"/>
      <c r="AA9" s="4"/>
      <c r="AB9" s="4"/>
    </row>
    <row r="10" spans="1:28" ht="11.25">
      <c r="A10" s="12" t="s">
        <v>17</v>
      </c>
      <c r="B10" s="2">
        <v>33820</v>
      </c>
      <c r="C10" s="12"/>
      <c r="D10" s="2">
        <v>34390</v>
      </c>
      <c r="E10" s="2">
        <v>34390</v>
      </c>
      <c r="G10" s="12">
        <f t="shared" si="1"/>
        <v>0</v>
      </c>
      <c r="H10" s="12">
        <f t="shared" si="2"/>
        <v>570</v>
      </c>
      <c r="I10" s="12"/>
      <c r="J10" s="2">
        <v>34600</v>
      </c>
      <c r="K10" s="2">
        <v>34600</v>
      </c>
      <c r="M10" s="12">
        <f t="shared" si="0"/>
        <v>0</v>
      </c>
      <c r="N10" s="12">
        <f t="shared" si="3"/>
        <v>210</v>
      </c>
      <c r="Y10" s="1"/>
      <c r="AA10" s="4"/>
      <c r="AB10" s="4"/>
    </row>
    <row r="11" spans="1:28" ht="11.25">
      <c r="A11" s="12" t="s">
        <v>3</v>
      </c>
      <c r="B11" s="2">
        <v>8037</v>
      </c>
      <c r="C11" s="12"/>
      <c r="D11" s="2">
        <v>8300</v>
      </c>
      <c r="E11" s="2">
        <v>8300</v>
      </c>
      <c r="G11" s="12">
        <f t="shared" si="1"/>
        <v>0</v>
      </c>
      <c r="H11" s="12">
        <f t="shared" si="2"/>
        <v>263</v>
      </c>
      <c r="I11" s="12"/>
      <c r="J11" s="2">
        <v>8350</v>
      </c>
      <c r="K11" s="2">
        <v>8350</v>
      </c>
      <c r="M11" s="12">
        <f t="shared" si="0"/>
        <v>0</v>
      </c>
      <c r="N11" s="12">
        <f t="shared" si="3"/>
        <v>50</v>
      </c>
      <c r="Y11" s="1"/>
      <c r="AA11" s="4"/>
      <c r="AB11" s="4"/>
    </row>
    <row r="12" spans="1:28" ht="11.25">
      <c r="A12" s="12" t="s">
        <v>5</v>
      </c>
      <c r="B12" s="2">
        <v>11715</v>
      </c>
      <c r="C12" s="12"/>
      <c r="D12" s="2">
        <v>11957</v>
      </c>
      <c r="E12" s="2">
        <v>11957</v>
      </c>
      <c r="G12" s="12">
        <f t="shared" si="1"/>
        <v>0</v>
      </c>
      <c r="H12" s="12">
        <f t="shared" si="2"/>
        <v>242</v>
      </c>
      <c r="I12" s="12"/>
      <c r="J12" s="2">
        <v>12150</v>
      </c>
      <c r="K12" s="2">
        <v>12150</v>
      </c>
      <c r="M12" s="12">
        <f t="shared" si="0"/>
        <v>0</v>
      </c>
      <c r="N12" s="12">
        <f t="shared" si="3"/>
        <v>193</v>
      </c>
      <c r="Y12" s="1"/>
      <c r="AA12" s="4"/>
      <c r="AB12" s="4"/>
    </row>
    <row r="13" spans="1:28" ht="11.25">
      <c r="A13" s="12" t="s">
        <v>22</v>
      </c>
      <c r="B13" s="2">
        <v>4670</v>
      </c>
      <c r="C13" s="12"/>
      <c r="D13" s="2">
        <v>4725</v>
      </c>
      <c r="E13" s="2">
        <v>4725</v>
      </c>
      <c r="G13" s="12">
        <f t="shared" si="1"/>
        <v>0</v>
      </c>
      <c r="H13" s="12">
        <f t="shared" si="2"/>
        <v>55</v>
      </c>
      <c r="I13" s="12"/>
      <c r="J13" s="2">
        <v>4900</v>
      </c>
      <c r="K13" s="2">
        <v>4900</v>
      </c>
      <c r="M13" s="12">
        <f t="shared" si="0"/>
        <v>0</v>
      </c>
      <c r="N13" s="12">
        <f t="shared" si="3"/>
        <v>175</v>
      </c>
      <c r="Y13" s="1"/>
      <c r="AA13" s="4"/>
      <c r="AB13" s="4"/>
    </row>
    <row r="14" spans="1:28" ht="11.25">
      <c r="A14" s="12" t="s">
        <v>12</v>
      </c>
      <c r="B14" s="2">
        <v>143000</v>
      </c>
      <c r="C14" s="12"/>
      <c r="D14" s="2">
        <v>142530</v>
      </c>
      <c r="E14" s="2">
        <v>142530</v>
      </c>
      <c r="G14" s="12">
        <f t="shared" si="1"/>
        <v>0</v>
      </c>
      <c r="H14" s="12">
        <f t="shared" si="2"/>
        <v>-470</v>
      </c>
      <c r="I14" s="12"/>
      <c r="J14" s="2">
        <v>144000</v>
      </c>
      <c r="K14" s="2">
        <v>144500</v>
      </c>
      <c r="M14" s="12">
        <f t="shared" si="0"/>
        <v>500</v>
      </c>
      <c r="N14" s="12">
        <f t="shared" si="3"/>
        <v>1970</v>
      </c>
      <c r="Y14" s="1"/>
      <c r="AA14" s="4"/>
      <c r="AB14" s="4"/>
    </row>
    <row r="15" spans="1:28" ht="11.25">
      <c r="A15" s="12" t="s">
        <v>21</v>
      </c>
      <c r="B15" s="2">
        <v>1307</v>
      </c>
      <c r="C15" s="12"/>
      <c r="D15" s="2">
        <v>1310</v>
      </c>
      <c r="E15" s="2">
        <v>1310</v>
      </c>
      <c r="G15" s="12">
        <f t="shared" si="1"/>
        <v>0</v>
      </c>
      <c r="H15" s="12">
        <f t="shared" si="2"/>
        <v>3</v>
      </c>
      <c r="I15" s="12"/>
      <c r="J15" s="2">
        <v>1300</v>
      </c>
      <c r="K15" s="2">
        <v>1300</v>
      </c>
      <c r="M15" s="12">
        <f t="shared" si="0"/>
        <v>0</v>
      </c>
      <c r="N15" s="12">
        <f t="shared" si="3"/>
        <v>-10</v>
      </c>
      <c r="Y15" s="1"/>
      <c r="AA15" s="4"/>
      <c r="AB15" s="4"/>
    </row>
    <row r="16" spans="1:28" ht="11.25">
      <c r="A16" s="12" t="s">
        <v>45</v>
      </c>
      <c r="B16" s="2">
        <v>471</v>
      </c>
      <c r="C16" s="12"/>
      <c r="D16" s="2">
        <v>520</v>
      </c>
      <c r="E16" s="2">
        <v>520</v>
      </c>
      <c r="G16" s="12">
        <f t="shared" si="1"/>
        <v>0</v>
      </c>
      <c r="H16" s="12">
        <f t="shared" si="2"/>
        <v>49</v>
      </c>
      <c r="I16" s="12"/>
      <c r="J16" s="2">
        <v>520</v>
      </c>
      <c r="K16" s="2">
        <v>520</v>
      </c>
      <c r="M16" s="12">
        <f t="shared" si="0"/>
        <v>0</v>
      </c>
      <c r="N16" s="12">
        <f t="shared" si="3"/>
        <v>0</v>
      </c>
      <c r="Y16" s="1"/>
      <c r="AA16" s="4"/>
      <c r="AB16" s="4"/>
    </row>
    <row r="17" spans="1:28" ht="11.25">
      <c r="A17" s="12" t="s">
        <v>42</v>
      </c>
      <c r="B17" s="2">
        <v>417</v>
      </c>
      <c r="C17" s="12"/>
      <c r="D17" s="2">
        <v>423</v>
      </c>
      <c r="E17" s="2">
        <v>423</v>
      </c>
      <c r="G17" s="12">
        <f t="shared" si="1"/>
        <v>0</v>
      </c>
      <c r="H17" s="12">
        <f t="shared" si="2"/>
        <v>6</v>
      </c>
      <c r="I17" s="12"/>
      <c r="J17" s="2">
        <v>440</v>
      </c>
      <c r="K17" s="2">
        <v>440</v>
      </c>
      <c r="M17" s="12">
        <f t="shared" si="0"/>
        <v>0</v>
      </c>
      <c r="N17" s="12">
        <f t="shared" si="3"/>
        <v>17</v>
      </c>
      <c r="Y17" s="1"/>
      <c r="AA17" s="4"/>
      <c r="AB17" s="4"/>
    </row>
    <row r="18" spans="1:28" ht="11.25">
      <c r="A18" s="12" t="s">
        <v>36</v>
      </c>
      <c r="B18" s="2">
        <v>492</v>
      </c>
      <c r="C18" s="12"/>
      <c r="D18" s="2">
        <v>536</v>
      </c>
      <c r="E18" s="2">
        <v>536</v>
      </c>
      <c r="G18" s="12">
        <f t="shared" si="1"/>
        <v>0</v>
      </c>
      <c r="H18" s="12">
        <f t="shared" si="2"/>
        <v>44</v>
      </c>
      <c r="I18" s="12"/>
      <c r="J18" s="2">
        <v>542</v>
      </c>
      <c r="K18" s="2">
        <v>542</v>
      </c>
      <c r="M18" s="12">
        <f t="shared" si="0"/>
        <v>0</v>
      </c>
      <c r="N18" s="12">
        <f t="shared" si="3"/>
        <v>6</v>
      </c>
      <c r="Y18" s="1"/>
      <c r="AA18" s="4"/>
      <c r="AB18" s="4"/>
    </row>
    <row r="19" spans="1:28" ht="11.25">
      <c r="A19" s="12" t="s">
        <v>51</v>
      </c>
      <c r="B19" s="2">
        <v>775</v>
      </c>
      <c r="C19" s="12"/>
      <c r="D19" s="2">
        <v>790</v>
      </c>
      <c r="E19" s="2">
        <v>790</v>
      </c>
      <c r="G19" s="12">
        <f t="shared" si="1"/>
        <v>0</v>
      </c>
      <c r="H19" s="12">
        <f t="shared" si="2"/>
        <v>15</v>
      </c>
      <c r="I19" s="12"/>
      <c r="J19" s="2">
        <v>800</v>
      </c>
      <c r="K19" s="2">
        <v>800</v>
      </c>
      <c r="M19" s="12">
        <f t="shared" si="0"/>
        <v>0</v>
      </c>
      <c r="N19" s="12">
        <f t="shared" si="3"/>
        <v>10</v>
      </c>
      <c r="Y19" s="1"/>
      <c r="AA19" s="4"/>
      <c r="AB19" s="4"/>
    </row>
    <row r="20" spans="1:28" ht="11.25">
      <c r="A20" s="12" t="s">
        <v>6</v>
      </c>
      <c r="B20" s="2">
        <v>4675</v>
      </c>
      <c r="C20" s="12"/>
      <c r="D20" s="2">
        <v>4750</v>
      </c>
      <c r="E20" s="2">
        <v>4750</v>
      </c>
      <c r="G20" s="12">
        <f t="shared" si="1"/>
        <v>0</v>
      </c>
      <c r="H20" s="12">
        <f t="shared" si="2"/>
        <v>75</v>
      </c>
      <c r="I20" s="12"/>
      <c r="J20" s="2">
        <v>4500</v>
      </c>
      <c r="K20" s="2">
        <v>4500</v>
      </c>
      <c r="M20" s="12">
        <f t="shared" si="0"/>
        <v>0</v>
      </c>
      <c r="N20" s="12">
        <f t="shared" si="3"/>
        <v>-250</v>
      </c>
      <c r="Y20" s="1"/>
      <c r="AA20" s="4"/>
      <c r="AB20" s="4"/>
    </row>
    <row r="21" spans="1:28" ht="11.25">
      <c r="A21" s="12" t="s">
        <v>56</v>
      </c>
      <c r="B21" s="2">
        <v>2100</v>
      </c>
      <c r="C21" s="12"/>
      <c r="D21" s="2">
        <v>1937</v>
      </c>
      <c r="E21" s="2">
        <v>1965</v>
      </c>
      <c r="G21" s="12">
        <f t="shared" si="1"/>
        <v>28</v>
      </c>
      <c r="H21" s="12">
        <f t="shared" si="2"/>
        <v>-135</v>
      </c>
      <c r="I21" s="12"/>
      <c r="J21" s="2">
        <v>1953</v>
      </c>
      <c r="K21" s="2">
        <v>1954</v>
      </c>
      <c r="M21" s="12">
        <f t="shared" si="0"/>
        <v>1</v>
      </c>
      <c r="N21" s="12">
        <f t="shared" si="3"/>
        <v>-11</v>
      </c>
      <c r="Y21" s="1"/>
      <c r="AA21" s="4"/>
      <c r="AB21" s="4"/>
    </row>
    <row r="22" spans="1:28" ht="11.25">
      <c r="A22" s="12" t="s">
        <v>38</v>
      </c>
      <c r="B22" s="2">
        <v>289</v>
      </c>
      <c r="C22" s="12"/>
      <c r="D22" s="2">
        <v>352</v>
      </c>
      <c r="E22" s="2">
        <v>352</v>
      </c>
      <c r="G22" s="12">
        <f t="shared" si="1"/>
        <v>0</v>
      </c>
      <c r="H22" s="12">
        <f t="shared" si="2"/>
        <v>63</v>
      </c>
      <c r="I22" s="12"/>
      <c r="J22" s="2">
        <v>330</v>
      </c>
      <c r="K22" s="2">
        <v>330</v>
      </c>
      <c r="M22" s="12">
        <f t="shared" si="0"/>
        <v>0</v>
      </c>
      <c r="N22" s="12">
        <f t="shared" si="3"/>
        <v>-22</v>
      </c>
      <c r="Y22" s="1"/>
      <c r="AA22" s="4"/>
      <c r="AB22" s="4"/>
    </row>
    <row r="23" spans="1:28" ht="11.25">
      <c r="A23" s="12" t="s">
        <v>46</v>
      </c>
      <c r="B23" s="2">
        <v>1267</v>
      </c>
      <c r="C23" s="12"/>
      <c r="D23" s="2">
        <v>1355</v>
      </c>
      <c r="E23" s="2">
        <v>1355</v>
      </c>
      <c r="G23" s="12">
        <f t="shared" si="1"/>
        <v>0</v>
      </c>
      <c r="H23" s="12">
        <f t="shared" si="2"/>
        <v>88</v>
      </c>
      <c r="I23" s="12"/>
      <c r="J23" s="2">
        <v>1452</v>
      </c>
      <c r="K23" s="2">
        <v>1452</v>
      </c>
      <c r="M23" s="12">
        <f t="shared" si="0"/>
        <v>0</v>
      </c>
      <c r="N23" s="12">
        <f t="shared" si="3"/>
        <v>97</v>
      </c>
      <c r="Y23" s="1"/>
      <c r="AA23" s="4"/>
      <c r="AB23" s="4"/>
    </row>
    <row r="24" spans="1:28" ht="11.25">
      <c r="A24" s="12" t="s">
        <v>50</v>
      </c>
      <c r="B24" s="2">
        <v>422</v>
      </c>
      <c r="C24" s="12"/>
      <c r="D24" s="2">
        <v>536</v>
      </c>
      <c r="E24" s="2">
        <v>536</v>
      </c>
      <c r="G24" s="12">
        <f t="shared" si="1"/>
        <v>0</v>
      </c>
      <c r="H24" s="12">
        <f t="shared" si="2"/>
        <v>114</v>
      </c>
      <c r="I24" s="12"/>
      <c r="J24" s="2">
        <v>570</v>
      </c>
      <c r="K24" s="2">
        <v>620</v>
      </c>
      <c r="M24" s="12">
        <f t="shared" si="0"/>
        <v>50</v>
      </c>
      <c r="N24" s="12">
        <f t="shared" si="3"/>
        <v>84</v>
      </c>
      <c r="Y24" s="1"/>
      <c r="AA24" s="4"/>
      <c r="AB24" s="4"/>
    </row>
    <row r="25" spans="1:28" ht="11.25">
      <c r="A25" s="12" t="s">
        <v>7</v>
      </c>
      <c r="B25" s="2">
        <v>105240</v>
      </c>
      <c r="C25" s="12"/>
      <c r="D25" s="2">
        <v>106540</v>
      </c>
      <c r="E25" s="2">
        <v>106540</v>
      </c>
      <c r="G25" s="12">
        <f t="shared" si="1"/>
        <v>0</v>
      </c>
      <c r="H25" s="12">
        <f t="shared" si="2"/>
        <v>1300</v>
      </c>
      <c r="I25" s="12"/>
      <c r="J25" s="2">
        <v>102000</v>
      </c>
      <c r="K25" s="2">
        <v>102000</v>
      </c>
      <c r="M25" s="12">
        <f t="shared" si="0"/>
        <v>0</v>
      </c>
      <c r="N25" s="12">
        <f t="shared" si="3"/>
        <v>-4540</v>
      </c>
      <c r="Y25" s="1"/>
      <c r="AA25" s="4"/>
      <c r="AB25" s="4"/>
    </row>
    <row r="26" spans="1:28" ht="11.25">
      <c r="A26" s="12" t="s">
        <v>11</v>
      </c>
      <c r="B26" s="2">
        <v>36550</v>
      </c>
      <c r="C26" s="12"/>
      <c r="D26" s="2">
        <v>36000</v>
      </c>
      <c r="E26" s="2">
        <v>36300</v>
      </c>
      <c r="G26" s="12">
        <f t="shared" si="1"/>
        <v>300</v>
      </c>
      <c r="H26" s="12">
        <f t="shared" si="2"/>
        <v>-250</v>
      </c>
      <c r="I26" s="12"/>
      <c r="J26" s="2">
        <v>37000</v>
      </c>
      <c r="K26" s="2">
        <v>36500</v>
      </c>
      <c r="M26" s="12">
        <f t="shared" si="0"/>
        <v>-500</v>
      </c>
      <c r="N26" s="12">
        <f t="shared" si="3"/>
        <v>200</v>
      </c>
      <c r="Y26" s="1"/>
      <c r="AA26" s="4"/>
      <c r="AB26" s="4"/>
    </row>
    <row r="27" spans="1:28" ht="11.25">
      <c r="A27" s="12" t="s">
        <v>28</v>
      </c>
      <c r="B27" s="2">
        <v>1535</v>
      </c>
      <c r="C27" s="12"/>
      <c r="D27" s="2">
        <v>1650</v>
      </c>
      <c r="E27" s="2">
        <v>1650</v>
      </c>
      <c r="G27" s="12">
        <f t="shared" si="1"/>
        <v>0</v>
      </c>
      <c r="H27" s="12">
        <f t="shared" si="2"/>
        <v>115</v>
      </c>
      <c r="I27" s="12"/>
      <c r="J27" s="2">
        <v>1683</v>
      </c>
      <c r="K27" s="2">
        <v>1683</v>
      </c>
      <c r="M27" s="12">
        <f t="shared" si="0"/>
        <v>0</v>
      </c>
      <c r="N27" s="12">
        <f t="shared" si="3"/>
        <v>33</v>
      </c>
      <c r="Y27" s="1"/>
      <c r="AA27" s="4"/>
      <c r="AB27" s="4"/>
    </row>
    <row r="28" spans="1:28" ht="11.25">
      <c r="A28" s="12" t="s">
        <v>8</v>
      </c>
      <c r="B28" s="2">
        <v>7756</v>
      </c>
      <c r="C28" s="12"/>
      <c r="D28" s="2">
        <v>7832</v>
      </c>
      <c r="E28" s="2">
        <v>7832</v>
      </c>
      <c r="G28" s="12">
        <f t="shared" si="1"/>
        <v>0</v>
      </c>
      <c r="H28" s="12">
        <f t="shared" si="2"/>
        <v>76</v>
      </c>
      <c r="I28" s="12"/>
      <c r="J28" s="2">
        <v>7700</v>
      </c>
      <c r="K28" s="2">
        <v>7700</v>
      </c>
      <c r="M28" s="12">
        <f t="shared" si="0"/>
        <v>0</v>
      </c>
      <c r="N28" s="12">
        <f t="shared" si="3"/>
        <v>-132</v>
      </c>
      <c r="Y28" s="1"/>
      <c r="AA28" s="4"/>
      <c r="AB28" s="4"/>
    </row>
    <row r="29" spans="1:28" ht="11.25">
      <c r="A29" s="12" t="s">
        <v>23</v>
      </c>
      <c r="B29" s="2">
        <v>1740</v>
      </c>
      <c r="C29" s="12"/>
      <c r="D29" s="2">
        <v>1880</v>
      </c>
      <c r="E29" s="2">
        <v>1880</v>
      </c>
      <c r="G29" s="12">
        <f t="shared" si="1"/>
        <v>0</v>
      </c>
      <c r="H29" s="12">
        <f t="shared" si="2"/>
        <v>140</v>
      </c>
      <c r="I29" s="12"/>
      <c r="J29" s="2">
        <v>1700</v>
      </c>
      <c r="K29" s="2">
        <v>1700</v>
      </c>
      <c r="M29" s="12">
        <f t="shared" si="0"/>
        <v>0</v>
      </c>
      <c r="N29" s="12">
        <f t="shared" si="3"/>
        <v>-180</v>
      </c>
      <c r="Y29" s="1"/>
      <c r="AA29" s="4"/>
      <c r="AB29" s="4"/>
    </row>
    <row r="30" spans="1:28" ht="11.25">
      <c r="A30" s="12" t="s">
        <v>13</v>
      </c>
      <c r="B30" s="2">
        <v>4006</v>
      </c>
      <c r="C30" s="12"/>
      <c r="D30" s="2">
        <v>4230</v>
      </c>
      <c r="E30" s="2">
        <v>4230</v>
      </c>
      <c r="G30" s="12">
        <f t="shared" si="1"/>
        <v>0</v>
      </c>
      <c r="H30" s="12">
        <f t="shared" si="2"/>
        <v>224</v>
      </c>
      <c r="I30" s="12"/>
      <c r="J30" s="2">
        <v>4180</v>
      </c>
      <c r="K30" s="2">
        <v>4240</v>
      </c>
      <c r="M30" s="12">
        <f t="shared" si="0"/>
        <v>60</v>
      </c>
      <c r="N30" s="12">
        <f t="shared" si="3"/>
        <v>10</v>
      </c>
      <c r="Y30" s="1"/>
      <c r="AA30" s="4"/>
      <c r="AB30" s="4"/>
    </row>
    <row r="31" spans="1:28" ht="11.25">
      <c r="A31" s="12" t="s">
        <v>24</v>
      </c>
      <c r="B31" s="2">
        <v>1655</v>
      </c>
      <c r="C31" s="12"/>
      <c r="D31" s="2">
        <v>1465</v>
      </c>
      <c r="E31" s="2">
        <v>1465</v>
      </c>
      <c r="G31" s="12">
        <f t="shared" si="1"/>
        <v>0</v>
      </c>
      <c r="H31" s="12">
        <f t="shared" si="2"/>
        <v>-190</v>
      </c>
      <c r="I31" s="12"/>
      <c r="J31" s="2">
        <v>1550</v>
      </c>
      <c r="K31" s="2">
        <v>1550</v>
      </c>
      <c r="M31" s="12">
        <f t="shared" si="0"/>
        <v>0</v>
      </c>
      <c r="N31" s="12">
        <f t="shared" si="3"/>
        <v>85</v>
      </c>
      <c r="Y31" s="1"/>
      <c r="AA31" s="4"/>
      <c r="AB31" s="4"/>
    </row>
    <row r="32" spans="1:28" ht="11.25">
      <c r="A32" s="12" t="s">
        <v>48</v>
      </c>
      <c r="B32" s="2">
        <v>188</v>
      </c>
      <c r="C32" s="12"/>
      <c r="D32" s="2">
        <v>150</v>
      </c>
      <c r="E32" s="2">
        <v>150</v>
      </c>
      <c r="G32" s="12">
        <f t="shared" si="1"/>
        <v>0</v>
      </c>
      <c r="H32" s="12">
        <f t="shared" si="2"/>
        <v>-38</v>
      </c>
      <c r="I32" s="12"/>
      <c r="J32" s="2">
        <v>189</v>
      </c>
      <c r="K32" s="2">
        <v>189</v>
      </c>
      <c r="M32" s="12">
        <f t="shared" si="0"/>
        <v>0</v>
      </c>
      <c r="N32" s="12">
        <f t="shared" si="3"/>
        <v>39</v>
      </c>
      <c r="Y32" s="1"/>
      <c r="AA32" s="4"/>
      <c r="AB32" s="4"/>
    </row>
    <row r="33" spans="1:28" s="26" customFormat="1" ht="11.25">
      <c r="A33" s="25" t="s">
        <v>25</v>
      </c>
      <c r="B33" s="26">
        <v>2913</v>
      </c>
      <c r="C33" s="25"/>
      <c r="D33" s="26">
        <v>2311</v>
      </c>
      <c r="E33" s="26">
        <v>2311</v>
      </c>
      <c r="G33" s="12">
        <f t="shared" si="1"/>
        <v>0</v>
      </c>
      <c r="H33" s="12">
        <f t="shared" si="2"/>
        <v>-602</v>
      </c>
      <c r="I33" s="25"/>
      <c r="J33" s="26">
        <v>2752</v>
      </c>
      <c r="K33" s="26">
        <v>2752</v>
      </c>
      <c r="M33" s="12">
        <f t="shared" si="0"/>
        <v>0</v>
      </c>
      <c r="N33" s="12">
        <f t="shared" si="3"/>
        <v>441</v>
      </c>
      <c r="Y33" s="27"/>
      <c r="AA33" s="28"/>
      <c r="AB33" s="28"/>
    </row>
    <row r="34" spans="1:28" ht="11.25">
      <c r="A34" s="12" t="s">
        <v>19</v>
      </c>
      <c r="B34" s="2">
        <v>1694</v>
      </c>
      <c r="C34" s="12"/>
      <c r="D34" s="2">
        <v>1755</v>
      </c>
      <c r="E34" s="2">
        <v>1755</v>
      </c>
      <c r="G34" s="12">
        <f t="shared" si="1"/>
        <v>0</v>
      </c>
      <c r="H34" s="12">
        <f t="shared" si="2"/>
        <v>61</v>
      </c>
      <c r="I34" s="12"/>
      <c r="J34" s="2">
        <v>1800</v>
      </c>
      <c r="K34" s="2">
        <v>1800</v>
      </c>
      <c r="M34" s="12">
        <f t="shared" si="0"/>
        <v>0</v>
      </c>
      <c r="N34" s="12">
        <f t="shared" si="3"/>
        <v>45</v>
      </c>
      <c r="Y34" s="1"/>
      <c r="AA34" s="4"/>
      <c r="AB34" s="4"/>
    </row>
    <row r="35" spans="1:28" s="26" customFormat="1" ht="11.25">
      <c r="A35" s="25" t="s">
        <v>39</v>
      </c>
      <c r="B35" s="26">
        <v>1250</v>
      </c>
      <c r="C35" s="25"/>
      <c r="D35" s="26">
        <v>1438</v>
      </c>
      <c r="E35" s="26">
        <v>1438</v>
      </c>
      <c r="G35" s="12">
        <f t="shared" si="1"/>
        <v>0</v>
      </c>
      <c r="H35" s="12">
        <f t="shared" si="2"/>
        <v>188</v>
      </c>
      <c r="I35" s="25"/>
      <c r="J35" s="26">
        <v>1350</v>
      </c>
      <c r="K35" s="26">
        <v>1350</v>
      </c>
      <c r="M35" s="12">
        <f t="shared" si="0"/>
        <v>0</v>
      </c>
      <c r="N35" s="12">
        <f t="shared" si="3"/>
        <v>-88</v>
      </c>
      <c r="Y35" s="27"/>
      <c r="AA35" s="28"/>
      <c r="AB35" s="28"/>
    </row>
    <row r="36" spans="1:28" s="26" customFormat="1" ht="11.25">
      <c r="A36" s="25" t="s">
        <v>54</v>
      </c>
      <c r="B36" s="26">
        <v>131</v>
      </c>
      <c r="C36" s="25"/>
      <c r="D36" s="26">
        <v>131</v>
      </c>
      <c r="E36" s="26">
        <v>131</v>
      </c>
      <c r="G36" s="12">
        <f t="shared" si="1"/>
        <v>0</v>
      </c>
      <c r="H36" s="12">
        <f t="shared" si="2"/>
        <v>0</v>
      </c>
      <c r="I36" s="25"/>
      <c r="J36" s="26">
        <v>147</v>
      </c>
      <c r="K36" s="26">
        <v>147</v>
      </c>
      <c r="M36" s="12">
        <f t="shared" si="0"/>
        <v>0</v>
      </c>
      <c r="N36" s="12">
        <f t="shared" si="3"/>
        <v>16</v>
      </c>
      <c r="Y36" s="27"/>
      <c r="AA36" s="28"/>
      <c r="AB36" s="28"/>
    </row>
    <row r="37" spans="1:28" s="26" customFormat="1" ht="11.25">
      <c r="A37" s="25" t="s">
        <v>47</v>
      </c>
      <c r="B37" s="26">
        <v>182</v>
      </c>
      <c r="C37" s="25"/>
      <c r="D37" s="26">
        <v>228</v>
      </c>
      <c r="E37" s="26">
        <v>228</v>
      </c>
      <c r="G37" s="12">
        <f t="shared" si="1"/>
        <v>0</v>
      </c>
      <c r="H37" s="12">
        <f t="shared" si="2"/>
        <v>46</v>
      </c>
      <c r="I37" s="25"/>
      <c r="J37" s="26">
        <v>228</v>
      </c>
      <c r="K37" s="26">
        <v>228</v>
      </c>
      <c r="M37" s="12">
        <f t="shared" si="0"/>
        <v>0</v>
      </c>
      <c r="N37" s="12">
        <f t="shared" si="3"/>
        <v>0</v>
      </c>
      <c r="Y37" s="27"/>
      <c r="AA37" s="28"/>
      <c r="AB37" s="28"/>
    </row>
    <row r="38" spans="1:28" ht="11.25">
      <c r="A38" s="12" t="s">
        <v>26</v>
      </c>
      <c r="B38" s="2">
        <v>3000</v>
      </c>
      <c r="C38" s="12"/>
      <c r="D38" s="2">
        <v>3361</v>
      </c>
      <c r="E38" s="2">
        <v>3361</v>
      </c>
      <c r="G38" s="12">
        <f t="shared" si="1"/>
        <v>0</v>
      </c>
      <c r="H38" s="12">
        <f t="shared" si="2"/>
        <v>361</v>
      </c>
      <c r="I38" s="12"/>
      <c r="J38" s="2">
        <v>3100</v>
      </c>
      <c r="K38" s="2">
        <v>3100</v>
      </c>
      <c r="M38" s="12">
        <f t="shared" si="0"/>
        <v>0</v>
      </c>
      <c r="N38" s="12">
        <f t="shared" si="3"/>
        <v>-261</v>
      </c>
      <c r="Y38" s="1"/>
      <c r="AA38" s="4"/>
      <c r="AB38" s="4"/>
    </row>
    <row r="39" spans="1:28" ht="11.25">
      <c r="A39" s="12" t="s">
        <v>27</v>
      </c>
      <c r="B39" s="2">
        <v>2370</v>
      </c>
      <c r="C39" s="12"/>
      <c r="D39" s="2">
        <v>2772</v>
      </c>
      <c r="E39" s="2">
        <v>2772</v>
      </c>
      <c r="G39" s="12">
        <f t="shared" si="1"/>
        <v>0</v>
      </c>
      <c r="H39" s="12">
        <f t="shared" si="2"/>
        <v>402</v>
      </c>
      <c r="I39" s="12"/>
      <c r="J39" s="2">
        <v>2550</v>
      </c>
      <c r="K39" s="2">
        <v>2550</v>
      </c>
      <c r="M39" s="12">
        <f t="shared" si="0"/>
        <v>0</v>
      </c>
      <c r="N39" s="12">
        <f t="shared" si="3"/>
        <v>-222</v>
      </c>
      <c r="Y39" s="1"/>
      <c r="AA39" s="4"/>
      <c r="AB39" s="4"/>
    </row>
    <row r="40" spans="1:28" ht="11.25">
      <c r="A40" s="12" t="s">
        <v>9</v>
      </c>
      <c r="B40" s="2">
        <v>5800</v>
      </c>
      <c r="C40" s="12"/>
      <c r="D40" s="2">
        <v>6700</v>
      </c>
      <c r="E40" s="2">
        <v>6700</v>
      </c>
      <c r="G40" s="12">
        <f t="shared" si="1"/>
        <v>0</v>
      </c>
      <c r="H40" s="12">
        <f t="shared" si="2"/>
        <v>900</v>
      </c>
      <c r="I40" s="12"/>
      <c r="J40" s="2">
        <v>6500</v>
      </c>
      <c r="K40" s="2">
        <v>6500</v>
      </c>
      <c r="M40" s="12">
        <f t="shared" si="0"/>
        <v>0</v>
      </c>
      <c r="N40" s="12">
        <f t="shared" si="3"/>
        <v>-200</v>
      </c>
      <c r="Y40" s="1"/>
      <c r="AA40" s="4"/>
      <c r="AB40" s="4"/>
    </row>
    <row r="41" spans="1:28" ht="11.25">
      <c r="A41" s="12" t="s">
        <v>20</v>
      </c>
      <c r="B41" s="2">
        <v>2100</v>
      </c>
      <c r="C41" s="12"/>
      <c r="D41" s="2">
        <v>2156</v>
      </c>
      <c r="E41" s="2">
        <v>2156</v>
      </c>
      <c r="G41" s="12">
        <f t="shared" si="1"/>
        <v>0</v>
      </c>
      <c r="H41" s="12">
        <f t="shared" si="2"/>
        <v>56</v>
      </c>
      <c r="I41" s="12"/>
      <c r="J41" s="2">
        <v>2100</v>
      </c>
      <c r="K41" s="2">
        <v>2100</v>
      </c>
      <c r="M41" s="12">
        <f t="shared" si="0"/>
        <v>0</v>
      </c>
      <c r="N41" s="12">
        <f t="shared" si="3"/>
        <v>-56</v>
      </c>
      <c r="Y41" s="1"/>
      <c r="AA41" s="4"/>
      <c r="AB41" s="4"/>
    </row>
    <row r="42" spans="1:28" ht="11.25">
      <c r="A42" s="12" t="s">
        <v>14</v>
      </c>
      <c r="B42" s="2">
        <v>11428</v>
      </c>
      <c r="C42" s="12"/>
      <c r="D42" s="2">
        <v>11858</v>
      </c>
      <c r="E42" s="2">
        <v>11858</v>
      </c>
      <c r="G42" s="12">
        <f t="shared" si="1"/>
        <v>0</v>
      </c>
      <c r="H42" s="12">
        <f t="shared" si="2"/>
        <v>430</v>
      </c>
      <c r="I42" s="12"/>
      <c r="J42" s="2">
        <v>12200</v>
      </c>
      <c r="K42" s="2">
        <v>12200</v>
      </c>
      <c r="M42" s="12">
        <f t="shared" si="0"/>
        <v>0</v>
      </c>
      <c r="N42" s="12">
        <f t="shared" si="3"/>
        <v>342</v>
      </c>
      <c r="Y42" s="1"/>
      <c r="AA42" s="4"/>
      <c r="AB42" s="4"/>
    </row>
    <row r="43" spans="1:28" ht="11.25">
      <c r="A43" s="12" t="s">
        <v>34</v>
      </c>
      <c r="B43" s="2">
        <v>684</v>
      </c>
      <c r="C43" s="12"/>
      <c r="D43" s="2">
        <v>608</v>
      </c>
      <c r="E43" s="2">
        <v>608</v>
      </c>
      <c r="G43" s="12">
        <f t="shared" si="1"/>
        <v>0</v>
      </c>
      <c r="H43" s="12">
        <f t="shared" si="2"/>
        <v>-76</v>
      </c>
      <c r="I43" s="12"/>
      <c r="J43" s="2">
        <v>675</v>
      </c>
      <c r="K43" s="2">
        <v>675</v>
      </c>
      <c r="M43" s="12">
        <f t="shared" si="0"/>
        <v>0</v>
      </c>
      <c r="N43" s="12">
        <f t="shared" si="3"/>
        <v>67</v>
      </c>
      <c r="Y43" s="1"/>
      <c r="AA43" s="4"/>
      <c r="AB43" s="4"/>
    </row>
    <row r="44" spans="1:28" ht="11.25">
      <c r="A44" s="12" t="s">
        <v>40</v>
      </c>
      <c r="B44" s="2">
        <v>719</v>
      </c>
      <c r="C44" s="12"/>
      <c r="D44" s="2">
        <v>791</v>
      </c>
      <c r="E44" s="2">
        <v>791</v>
      </c>
      <c r="G44" s="12">
        <f t="shared" si="1"/>
        <v>0</v>
      </c>
      <c r="H44" s="12">
        <f t="shared" si="2"/>
        <v>72</v>
      </c>
      <c r="I44" s="12"/>
      <c r="J44" s="2">
        <v>693</v>
      </c>
      <c r="K44" s="2">
        <v>693</v>
      </c>
      <c r="M44" s="12">
        <f t="shared" si="0"/>
        <v>0</v>
      </c>
      <c r="N44" s="12">
        <f t="shared" si="3"/>
        <v>-98</v>
      </c>
      <c r="Y44" s="1"/>
      <c r="AA44" s="4"/>
      <c r="AB44" s="4"/>
    </row>
    <row r="45" spans="1:28" ht="11.25">
      <c r="A45" s="12" t="s">
        <v>29</v>
      </c>
      <c r="B45" s="2">
        <v>2675</v>
      </c>
      <c r="C45" s="12"/>
      <c r="D45" s="2">
        <v>2840</v>
      </c>
      <c r="E45" s="2">
        <v>2840</v>
      </c>
      <c r="G45" s="12">
        <f t="shared" si="1"/>
        <v>0</v>
      </c>
      <c r="H45" s="12">
        <f t="shared" si="2"/>
        <v>165</v>
      </c>
      <c r="I45" s="12"/>
      <c r="J45" s="2">
        <v>2450</v>
      </c>
      <c r="K45" s="2">
        <v>2450</v>
      </c>
      <c r="M45" s="12">
        <f t="shared" si="0"/>
        <v>0</v>
      </c>
      <c r="N45" s="12">
        <f t="shared" si="3"/>
        <v>-390</v>
      </c>
      <c r="Y45" s="1"/>
      <c r="AA45" s="4"/>
      <c r="AB45" s="4"/>
    </row>
    <row r="46" spans="1:28" ht="11.25">
      <c r="A46" s="12" t="s">
        <v>15</v>
      </c>
      <c r="B46" s="2">
        <v>1190</v>
      </c>
      <c r="C46" s="12"/>
      <c r="D46" s="2">
        <v>1113</v>
      </c>
      <c r="E46" s="2">
        <v>1113</v>
      </c>
      <c r="G46" s="12">
        <f t="shared" si="1"/>
        <v>0</v>
      </c>
      <c r="H46" s="12">
        <f t="shared" si="2"/>
        <v>-77</v>
      </c>
      <c r="I46" s="12"/>
      <c r="J46" s="2">
        <v>1131</v>
      </c>
      <c r="K46" s="2">
        <v>1131</v>
      </c>
      <c r="M46" s="12">
        <f t="shared" si="0"/>
        <v>0</v>
      </c>
      <c r="N46" s="12">
        <f t="shared" si="3"/>
        <v>18</v>
      </c>
      <c r="Y46" s="1"/>
      <c r="AA46" s="4"/>
      <c r="AB46" s="4"/>
    </row>
    <row r="47" spans="1:28" ht="11.25">
      <c r="A47" s="12" t="s">
        <v>41</v>
      </c>
      <c r="B47" s="2">
        <v>1189</v>
      </c>
      <c r="C47" s="12"/>
      <c r="D47" s="2">
        <v>1327</v>
      </c>
      <c r="E47" s="2">
        <v>1327</v>
      </c>
      <c r="G47" s="12">
        <f t="shared" si="1"/>
        <v>0</v>
      </c>
      <c r="H47" s="12">
        <f t="shared" si="2"/>
        <v>138</v>
      </c>
      <c r="I47" s="12"/>
      <c r="J47" s="2">
        <v>1386</v>
      </c>
      <c r="K47" s="2">
        <v>1386</v>
      </c>
      <c r="M47" s="12">
        <f t="shared" si="0"/>
        <v>0</v>
      </c>
      <c r="N47" s="12">
        <f t="shared" si="3"/>
        <v>59</v>
      </c>
      <c r="Y47" s="1"/>
      <c r="AA47" s="4"/>
      <c r="AB47" s="4"/>
    </row>
    <row r="48" spans="1:28" ht="11.25">
      <c r="A48" s="12" t="s">
        <v>10</v>
      </c>
      <c r="B48" s="2">
        <v>20200</v>
      </c>
      <c r="C48" s="12"/>
      <c r="D48" s="2">
        <v>20460</v>
      </c>
      <c r="E48" s="2">
        <v>20460</v>
      </c>
      <c r="G48" s="12">
        <f t="shared" si="1"/>
        <v>0</v>
      </c>
      <c r="H48" s="12">
        <f t="shared" si="2"/>
        <v>260</v>
      </c>
      <c r="I48" s="12"/>
      <c r="J48" s="2">
        <v>20500</v>
      </c>
      <c r="K48" s="2">
        <v>20500</v>
      </c>
      <c r="M48" s="12">
        <f t="shared" si="0"/>
        <v>0</v>
      </c>
      <c r="N48" s="12">
        <f t="shared" si="3"/>
        <v>40</v>
      </c>
      <c r="Y48" s="1"/>
      <c r="AA48" s="4"/>
      <c r="AB48" s="4"/>
    </row>
    <row r="49" spans="1:28" ht="11.25">
      <c r="A49" s="12" t="s">
        <v>52</v>
      </c>
      <c r="B49" s="2">
        <v>483</v>
      </c>
      <c r="C49" s="12"/>
      <c r="D49" s="2">
        <v>500</v>
      </c>
      <c r="E49" s="2">
        <v>500</v>
      </c>
      <c r="G49" s="12">
        <f t="shared" si="1"/>
        <v>0</v>
      </c>
      <c r="H49" s="12">
        <f t="shared" si="2"/>
        <v>17</v>
      </c>
      <c r="I49" s="12"/>
      <c r="J49" s="2">
        <v>480</v>
      </c>
      <c r="K49" s="2">
        <v>480</v>
      </c>
      <c r="M49" s="12">
        <f t="shared" si="0"/>
        <v>0</v>
      </c>
      <c r="N49" s="12">
        <f t="shared" si="3"/>
        <v>-20</v>
      </c>
      <c r="Y49" s="1"/>
      <c r="AA49" s="4"/>
      <c r="AB49" s="4"/>
    </row>
    <row r="50" spans="1:28" ht="11.25">
      <c r="A50" s="12" t="s">
        <v>44</v>
      </c>
      <c r="B50" s="2">
        <v>138</v>
      </c>
      <c r="C50" s="12"/>
      <c r="D50" s="2">
        <v>147</v>
      </c>
      <c r="E50" s="2">
        <v>147</v>
      </c>
      <c r="G50" s="12">
        <f t="shared" si="1"/>
        <v>0</v>
      </c>
      <c r="H50" s="12">
        <f t="shared" si="2"/>
        <v>9</v>
      </c>
      <c r="I50" s="12"/>
      <c r="J50" s="2">
        <v>150</v>
      </c>
      <c r="K50" s="2">
        <v>150</v>
      </c>
      <c r="M50" s="12">
        <f t="shared" si="0"/>
        <v>0</v>
      </c>
      <c r="N50" s="12">
        <f t="shared" si="3"/>
        <v>3</v>
      </c>
      <c r="Y50" s="1"/>
      <c r="AA50" s="4"/>
      <c r="AB50" s="4"/>
    </row>
    <row r="51" spans="1:28" ht="11.25">
      <c r="A51" s="12" t="s">
        <v>32</v>
      </c>
      <c r="B51" s="2">
        <v>6348</v>
      </c>
      <c r="C51" s="12"/>
      <c r="D51" s="2">
        <v>6115</v>
      </c>
      <c r="E51" s="2">
        <v>6115</v>
      </c>
      <c r="G51" s="12">
        <f t="shared" si="1"/>
        <v>0</v>
      </c>
      <c r="H51" s="12">
        <f t="shared" si="2"/>
        <v>-233</v>
      </c>
      <c r="I51" s="12"/>
      <c r="J51" s="2">
        <v>7069</v>
      </c>
      <c r="K51" s="2">
        <v>7069</v>
      </c>
      <c r="M51" s="12">
        <f t="shared" si="0"/>
        <v>0</v>
      </c>
      <c r="N51" s="12">
        <f t="shared" si="3"/>
        <v>954</v>
      </c>
      <c r="Y51" s="1"/>
      <c r="AA51" s="4"/>
      <c r="AB51" s="4"/>
    </row>
    <row r="52" spans="1:28" ht="11.25">
      <c r="A52" s="12" t="s">
        <v>18</v>
      </c>
      <c r="B52" s="2">
        <v>952</v>
      </c>
      <c r="C52" s="12"/>
      <c r="D52" s="2">
        <v>944</v>
      </c>
      <c r="E52" s="2">
        <v>944</v>
      </c>
      <c r="G52" s="12">
        <f t="shared" si="1"/>
        <v>0</v>
      </c>
      <c r="H52" s="12">
        <f t="shared" si="2"/>
        <v>-8</v>
      </c>
      <c r="I52" s="12"/>
      <c r="J52" s="2">
        <v>1022</v>
      </c>
      <c r="K52" s="2">
        <v>1022</v>
      </c>
      <c r="M52" s="12">
        <f t="shared" si="0"/>
        <v>0</v>
      </c>
      <c r="N52" s="12">
        <f t="shared" si="3"/>
        <v>78</v>
      </c>
      <c r="Y52" s="1"/>
      <c r="AA52" s="4"/>
      <c r="AB52" s="4"/>
    </row>
    <row r="53" spans="1:28" ht="11.25">
      <c r="A53" s="12" t="s">
        <v>43</v>
      </c>
      <c r="B53" s="2">
        <v>385</v>
      </c>
      <c r="C53" s="12"/>
      <c r="D53" s="2">
        <v>385</v>
      </c>
      <c r="E53" s="2">
        <v>385</v>
      </c>
      <c r="G53" s="12">
        <f t="shared" si="1"/>
        <v>0</v>
      </c>
      <c r="H53" s="12">
        <f t="shared" si="2"/>
        <v>0</v>
      </c>
      <c r="I53" s="12"/>
      <c r="J53" s="2">
        <v>380</v>
      </c>
      <c r="K53" s="2">
        <v>380</v>
      </c>
      <c r="M53" s="12">
        <f t="shared" si="0"/>
        <v>0</v>
      </c>
      <c r="N53" s="12">
        <f t="shared" si="3"/>
        <v>-5</v>
      </c>
      <c r="Y53" s="1"/>
      <c r="AA53" s="4"/>
      <c r="AB53" s="4"/>
    </row>
    <row r="54" spans="1:28" ht="11.25">
      <c r="A54" s="12" t="s">
        <v>16</v>
      </c>
      <c r="B54" s="2">
        <v>27537</v>
      </c>
      <c r="C54" s="12"/>
      <c r="D54" s="2">
        <v>28000</v>
      </c>
      <c r="E54" s="2">
        <v>28161</v>
      </c>
      <c r="G54" s="12">
        <f t="shared" si="1"/>
        <v>161</v>
      </c>
      <c r="H54" s="12">
        <f t="shared" si="2"/>
        <v>624</v>
      </c>
      <c r="I54" s="12"/>
      <c r="J54" s="2">
        <v>28200</v>
      </c>
      <c r="K54" s="2">
        <v>28250</v>
      </c>
      <c r="M54" s="12">
        <f t="shared" si="0"/>
        <v>50</v>
      </c>
      <c r="N54" s="12">
        <f t="shared" si="3"/>
        <v>89</v>
      </c>
      <c r="Y54" s="1"/>
      <c r="AA54" s="4"/>
      <c r="AB54" s="4"/>
    </row>
    <row r="55" spans="1:28" ht="11.25">
      <c r="A55" s="12" t="s">
        <v>53</v>
      </c>
      <c r="B55" s="2">
        <f>SUM(B7:B54)</f>
        <v>467702</v>
      </c>
      <c r="C55" s="12"/>
      <c r="D55" s="2">
        <f>SUM(D7:D54)</f>
        <v>472180</v>
      </c>
      <c r="E55" s="2">
        <f>SUM(E7:E54)</f>
        <v>472669</v>
      </c>
      <c r="G55" s="12">
        <f>E55-D55</f>
        <v>489</v>
      </c>
      <c r="H55" s="12">
        <f>E55-B55</f>
        <v>4967</v>
      </c>
      <c r="I55" s="12"/>
      <c r="J55" s="2">
        <f>SUM(J7:J54)</f>
        <v>471261</v>
      </c>
      <c r="K55" s="2">
        <f>SUM(K7:K54)</f>
        <v>471451</v>
      </c>
      <c r="M55" s="12">
        <f t="shared" si="0"/>
        <v>190</v>
      </c>
      <c r="N55" s="12">
        <f>K55-E55</f>
        <v>-1218</v>
      </c>
      <c r="Y55" s="1"/>
      <c r="AA55" s="4"/>
      <c r="AB55" s="4"/>
    </row>
    <row r="56" spans="1:28" ht="11.25">
      <c r="A56" s="12" t="s">
        <v>1</v>
      </c>
      <c r="B56" s="40">
        <f>B58-B55</f>
        <v>4180</v>
      </c>
      <c r="C56" s="12"/>
      <c r="D56" s="40">
        <f>D58-D55</f>
        <v>4185</v>
      </c>
      <c r="E56" s="40">
        <f>E58-E55</f>
        <v>4185</v>
      </c>
      <c r="G56" s="12">
        <f t="shared" si="1"/>
        <v>0</v>
      </c>
      <c r="H56" s="12">
        <f t="shared" si="2"/>
        <v>5</v>
      </c>
      <c r="I56" s="22"/>
      <c r="J56" s="40">
        <f>J58-J55</f>
        <v>3784</v>
      </c>
      <c r="K56" s="40">
        <f>K58-K55</f>
        <v>3784</v>
      </c>
      <c r="M56" s="12">
        <f t="shared" si="0"/>
        <v>0</v>
      </c>
      <c r="N56" s="12">
        <f t="shared" si="3"/>
        <v>-401</v>
      </c>
      <c r="Y56" s="1"/>
      <c r="AA56" s="4"/>
      <c r="AB56" s="4"/>
    </row>
    <row r="57" spans="1:28" ht="12" customHeight="1">
      <c r="A57" s="12"/>
      <c r="C57" s="12"/>
      <c r="G57" s="12"/>
      <c r="H57" s="12"/>
      <c r="I57" s="12"/>
      <c r="M57" s="12"/>
      <c r="N57" s="12"/>
      <c r="Y57" s="1"/>
      <c r="AA57" s="4"/>
      <c r="AB57" s="4"/>
    </row>
    <row r="58" spans="1:25" ht="11.25">
      <c r="A58" s="12" t="s">
        <v>31</v>
      </c>
      <c r="B58" s="2">
        <v>471882</v>
      </c>
      <c r="C58" s="12"/>
      <c r="D58" s="2">
        <v>476365</v>
      </c>
      <c r="E58" s="2">
        <v>476854</v>
      </c>
      <c r="G58" s="12">
        <f t="shared" si="1"/>
        <v>489</v>
      </c>
      <c r="H58" s="12">
        <f t="shared" si="2"/>
        <v>4972</v>
      </c>
      <c r="I58" s="12"/>
      <c r="J58" s="2">
        <v>475045</v>
      </c>
      <c r="K58" s="2">
        <v>475235</v>
      </c>
      <c r="M58" s="12">
        <f>K58-J58</f>
        <v>190</v>
      </c>
      <c r="N58" s="12">
        <f t="shared" si="3"/>
        <v>-1619</v>
      </c>
      <c r="O58" s="37"/>
      <c r="Y58" s="1"/>
    </row>
    <row r="59" spans="1:28" ht="11.25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Y59" s="1"/>
      <c r="AA59" s="4"/>
      <c r="AB59" s="4"/>
    </row>
    <row r="60" spans="1:28" ht="11.25">
      <c r="A60" s="17" t="s">
        <v>59</v>
      </c>
      <c r="B60" s="18"/>
      <c r="C60" s="12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Y60" s="1"/>
      <c r="AA60" s="4"/>
      <c r="AB60" s="4"/>
    </row>
    <row r="61" spans="1:28" ht="11.25">
      <c r="A61" s="17" t="s">
        <v>33</v>
      </c>
      <c r="B61" s="18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35"/>
      <c r="Y61" s="1"/>
      <c r="AA61" s="4"/>
      <c r="AB61" s="4"/>
    </row>
    <row r="62" spans="1:28" ht="11.25">
      <c r="A62" s="20" t="s">
        <v>65</v>
      </c>
      <c r="B62" s="19"/>
      <c r="C62" s="12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Y62" s="1"/>
      <c r="AA62" s="4"/>
      <c r="AB62" s="4"/>
    </row>
    <row r="63" spans="2:28" ht="11.25">
      <c r="B63" s="12"/>
      <c r="C63" s="12"/>
      <c r="D63" s="39"/>
      <c r="E63" s="39"/>
      <c r="F63" s="12"/>
      <c r="G63" s="12"/>
      <c r="H63" s="12"/>
      <c r="I63" s="12"/>
      <c r="J63" s="39"/>
      <c r="K63" s="39"/>
      <c r="L63" s="12"/>
      <c r="M63" s="12"/>
      <c r="N63" s="12"/>
      <c r="Y63" s="1"/>
      <c r="AA63" s="4"/>
      <c r="AB63" s="4"/>
    </row>
    <row r="64" spans="2:28" ht="11.25">
      <c r="B64" s="12"/>
      <c r="C64" s="12"/>
      <c r="D64" s="39"/>
      <c r="E64" s="39"/>
      <c r="F64" s="12"/>
      <c r="G64" s="12"/>
      <c r="H64" s="12"/>
      <c r="I64" s="12"/>
      <c r="J64" s="39"/>
      <c r="K64" s="39"/>
      <c r="L64" s="12"/>
      <c r="M64" s="12"/>
      <c r="N64" s="12"/>
      <c r="Y64" s="1"/>
      <c r="AA64" s="4"/>
      <c r="AB64" s="4"/>
    </row>
    <row r="65" spans="25:28" ht="11.25">
      <c r="Y65" s="1"/>
      <c r="AA65" s="4"/>
      <c r="AB65" s="4"/>
    </row>
    <row r="66" spans="25:28" ht="11.25">
      <c r="Y66" s="1"/>
      <c r="AA66" s="4"/>
      <c r="AB66" s="4"/>
    </row>
    <row r="67" spans="4:28" ht="11.25">
      <c r="D67" s="30"/>
      <c r="E67" s="30"/>
      <c r="F67" s="30"/>
      <c r="J67" s="30"/>
      <c r="K67" s="30"/>
      <c r="L67" s="30"/>
      <c r="Y67" s="1"/>
      <c r="AA67" s="4"/>
      <c r="AB67" s="4"/>
    </row>
    <row r="68" spans="25:28" ht="11.25">
      <c r="Y68" s="1"/>
      <c r="AA68" s="4"/>
      <c r="AB68" s="4"/>
    </row>
    <row r="69" spans="25:28" ht="11.25">
      <c r="Y69" s="1"/>
      <c r="AA69" s="4"/>
      <c r="AB69" s="4"/>
    </row>
    <row r="70" spans="25:28" ht="11.25">
      <c r="Y70" s="1"/>
      <c r="AA70" s="4"/>
      <c r="AB70" s="4"/>
    </row>
    <row r="72" spans="14:28" ht="11.25">
      <c r="N72" s="29"/>
      <c r="Y72" s="1"/>
      <c r="AA72" s="4"/>
      <c r="AB72" s="4"/>
    </row>
    <row r="73" spans="25:28" ht="11.25">
      <c r="Y73" s="6"/>
      <c r="AA73" s="6"/>
      <c r="AB73" s="6"/>
    </row>
    <row r="74" spans="25:31" ht="10.5" customHeight="1">
      <c r="Y74" s="6"/>
      <c r="AA74" s="6"/>
      <c r="AB74" s="6"/>
      <c r="AC74" s="6"/>
      <c r="AD74" s="6"/>
      <c r="AE74" s="6"/>
    </row>
    <row r="75" ht="10.5" customHeight="1">
      <c r="Y75" s="1"/>
    </row>
    <row r="76" ht="10.5" customHeight="1"/>
    <row r="77" ht="10.5" customHeight="1">
      <c r="Y77" s="1"/>
    </row>
    <row r="78" spans="16:25" ht="11.25">
      <c r="P78" s="5"/>
      <c r="Y78" s="1"/>
    </row>
    <row r="79" ht="11.25">
      <c r="Y79" s="1"/>
    </row>
    <row r="80" ht="11.25">
      <c r="Y80" s="1"/>
    </row>
    <row r="82" ht="11.25">
      <c r="Y82" s="1"/>
    </row>
    <row r="83" spans="2:14" ht="11.25"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</row>
    <row r="84" spans="2:14" ht="11.25"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2:14" ht="11.25"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</row>
    <row r="86" spans="2:14" ht="11.25"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</row>
    <row r="90" spans="2:14" ht="11.25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2:14" ht="11.25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</row>
    <row r="92" spans="3:24" ht="11.25">
      <c r="C92" s="7"/>
      <c r="O92" s="5"/>
      <c r="P92" s="5"/>
      <c r="Q92" s="5"/>
      <c r="R92" s="5"/>
      <c r="S92" s="5"/>
      <c r="T92" s="5"/>
      <c r="U92" s="5"/>
      <c r="V92" s="5"/>
      <c r="W92" s="5"/>
      <c r="X92" s="5"/>
    </row>
    <row r="93" spans="2:24" ht="11.25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5"/>
      <c r="P93" s="5"/>
      <c r="Q93" s="5"/>
      <c r="R93" s="5"/>
      <c r="S93" s="5"/>
      <c r="T93" s="5"/>
      <c r="U93" s="5"/>
      <c r="V93" s="5"/>
      <c r="W93" s="5"/>
      <c r="X93" s="5"/>
    </row>
    <row r="94" spans="2:14" ht="11.25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</row>
    <row r="95" spans="2:14" ht="11.25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</row>
    <row r="96" spans="2:14" ht="11.25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2:14" ht="11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2:14" ht="11.25">
      <c r="B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</row>
    <row r="99" spans="3:13" ht="11.25">
      <c r="C99" s="7"/>
      <c r="G99" s="5"/>
      <c r="I99" s="5"/>
      <c r="M99" s="5"/>
    </row>
    <row r="100" spans="2:14" ht="11.25"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2:14" ht="11.25"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2:14" ht="11.25"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2:14" ht="11.25"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</row>
    <row r="104" spans="2:14" ht="11.25"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2:14" ht="11.25"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</row>
    <row r="106" spans="2:14" ht="11.25"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</row>
    <row r="107" spans="2:14" ht="11.25"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</row>
    <row r="108" spans="2:14" ht="11.25"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</row>
    <row r="109" spans="2:14" ht="11.25"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2:14" ht="11.25"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</row>
    <row r="111" spans="2:14" ht="11.25"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</row>
    <row r="112" spans="2:14" ht="11.25"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</row>
    <row r="113" spans="2:14" ht="11.25"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</row>
    <row r="114" spans="2:14" ht="11.25"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</row>
    <row r="115" ht="11.25">
      <c r="C115" s="7"/>
    </row>
    <row r="116" ht="11.25">
      <c r="C116" s="7"/>
    </row>
    <row r="117" ht="11.25">
      <c r="C117" s="7"/>
    </row>
    <row r="118" ht="11.25">
      <c r="C118" s="7"/>
    </row>
    <row r="119" ht="11.25">
      <c r="C119" s="7"/>
    </row>
    <row r="120" ht="11.25">
      <c r="C120" s="7"/>
    </row>
    <row r="121" ht="11.25">
      <c r="C121" s="7"/>
    </row>
    <row r="122" ht="11.25">
      <c r="C122" s="7"/>
    </row>
    <row r="123" ht="11.25">
      <c r="C123" s="7"/>
    </row>
    <row r="124" ht="11.25">
      <c r="C124" s="7"/>
    </row>
    <row r="125" ht="11.25">
      <c r="C125" s="7"/>
    </row>
    <row r="126" ht="11.25">
      <c r="C126" s="7"/>
    </row>
    <row r="127" ht="11.25">
      <c r="C127" s="7"/>
    </row>
    <row r="128" ht="11.25">
      <c r="C128" s="7"/>
    </row>
    <row r="129" ht="11.25">
      <c r="C129" s="7"/>
    </row>
    <row r="130" ht="11.25">
      <c r="C130" s="7"/>
    </row>
    <row r="131" ht="11.25">
      <c r="C131" s="7"/>
    </row>
    <row r="142" ht="11.25">
      <c r="P142" s="5"/>
    </row>
    <row r="143" spans="2:14" ht="11.25"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</row>
    <row r="147" spans="2:14" ht="11.25">
      <c r="B147" s="7"/>
      <c r="C147" s="7"/>
      <c r="D147" s="7"/>
      <c r="E147" s="7"/>
      <c r="F147" s="7"/>
      <c r="H147" s="7"/>
      <c r="I147" s="7"/>
      <c r="J147" s="7"/>
      <c r="K147" s="7"/>
      <c r="L147" s="7"/>
      <c r="N147" s="7"/>
    </row>
    <row r="148" spans="2:24" ht="11.25">
      <c r="B148" s="7"/>
      <c r="C148" s="7"/>
      <c r="D148" s="7"/>
      <c r="E148" s="7"/>
      <c r="F148" s="7"/>
      <c r="H148" s="7"/>
      <c r="I148" s="7"/>
      <c r="J148" s="7"/>
      <c r="K148" s="7"/>
      <c r="L148" s="7"/>
      <c r="N148" s="7"/>
      <c r="O148" s="5"/>
      <c r="P148" s="5"/>
      <c r="Q148" s="5"/>
      <c r="R148" s="5"/>
      <c r="S148" s="5"/>
      <c r="T148" s="5"/>
      <c r="U148" s="5"/>
      <c r="V148" s="5"/>
      <c r="W148" s="5"/>
      <c r="X148" s="5"/>
    </row>
    <row r="149" spans="2:14" ht="11.25">
      <c r="B149" s="7"/>
      <c r="C149" s="7"/>
      <c r="D149" s="7"/>
      <c r="E149" s="7"/>
      <c r="F149" s="7"/>
      <c r="H149" s="7"/>
      <c r="I149" s="7"/>
      <c r="J149" s="7"/>
      <c r="K149" s="7"/>
      <c r="L149" s="7"/>
      <c r="N149" s="7"/>
    </row>
    <row r="150" spans="2:14" ht="11.25">
      <c r="B150" s="7"/>
      <c r="C150" s="7"/>
      <c r="D150" s="7"/>
      <c r="E150" s="7"/>
      <c r="F150" s="7"/>
      <c r="H150" s="7"/>
      <c r="I150" s="7"/>
      <c r="J150" s="7"/>
      <c r="K150" s="7"/>
      <c r="L150" s="7"/>
      <c r="N150" s="7"/>
    </row>
    <row r="152" spans="2:14" ht="11.25">
      <c r="B152" s="7"/>
      <c r="C152" s="7"/>
      <c r="D152" s="7"/>
      <c r="E152" s="7"/>
      <c r="F152" s="7"/>
      <c r="H152" s="7"/>
      <c r="I152" s="7"/>
      <c r="J152" s="7"/>
      <c r="K152" s="7"/>
      <c r="L152" s="7"/>
      <c r="N152" s="7"/>
    </row>
  </sheetData>
  <sheetProtection/>
  <hyperlinks>
    <hyperlink ref="D56:E56" r:id="rId1" display="=b56-@SUM(b7:b53)"/>
    <hyperlink ref="B56" r:id="rId2" display="=b56-@SUM(b7:b53)"/>
    <hyperlink ref="E56" r:id="rId3" display="=b56-@SUM(b7:b53)"/>
    <hyperlink ref="J56:K56" r:id="rId4" display="=b56-@SUM(b7:b53)"/>
    <hyperlink ref="D56" r:id="rId5" display="=b56-@SUM(b7:b53)"/>
    <hyperlink ref="J56" r:id="rId6" display="=b56-@SUM(b7:b53)"/>
  </hyperlinks>
  <printOptions/>
  <pageMargins left="0.74" right="0.77" top="0.81" bottom="0.26" header="0.18" footer="0"/>
  <pageSetup horizontalDpi="600" verticalDpi="600" orientation="portrait" scale="78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production, monthly revisions</dc:title>
  <dc:subject>Agricultural Economics</dc:subject>
  <dc:creator>Nathan Childs</dc:creator>
  <cp:keywords>Global production,country-specific production, monthly revisions</cp:keywords>
  <dc:description/>
  <cp:lastModifiedBy>WIN31TONT40</cp:lastModifiedBy>
  <cp:lastPrinted>2009-07-14T17:56:53Z</cp:lastPrinted>
  <dcterms:created xsi:type="dcterms:W3CDTF">2001-11-27T20:33:34Z</dcterms:created>
  <dcterms:modified xsi:type="dcterms:W3CDTF">2014-12-12T14:52:29Z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