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4088" windowHeight="87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<sst xmlns="http://schemas.openxmlformats.org/spreadsheetml/2006/main" count="73" uniqueCount="67">
  <si>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</si>
  <si>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</si>
  <si>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</si>
  <si>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</si>
  <si>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</si>
  <si>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</si>
  <si>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</si>
  <si>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</si>
  <si>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</si>
  <si>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</si>
  <si>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</si>
  <si>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</si>
  <si>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</si>
  <si>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</si>
  <si>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</si>
  <si>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</si>
  <si>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</si>
  <si>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</si>
  <si>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</si>
  <si>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</si>
  <si>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</si>
  <si>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</si>
  <si>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</si>
  <si>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</si>
  <si>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</si>
  <si>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</si>
  <si>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</si>
  <si>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</si>
  <si>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</si>
  <si>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</si>
  <si>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</si>
  <si>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</si>
  <si>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</si>
  <si>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</si>
  <si>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</si>
  <si>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</si>
  <si>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</si>
  <si>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</si>
  <si>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</si>
  <si>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</si>
  <si>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</si>
  <si>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</si>
  <si>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</si>
  <si>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</si>
  <si>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</si>
  <si>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</si>
  <si>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</si>
  <si>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</si>
  <si>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</si>
  <si>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</si>
  <si>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</si>
  <si>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</si>
  <si>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</si>
  <si>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</si>
  <si>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</si>
  <si>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</si>
  <si>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</si>
  <si>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</si>
  <si>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</si>
  <si>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</si>
  <si>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</si>
  <si>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</si>
  <si>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</si>
  <si>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</si>
  <si>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December</t>
  </si>
  <si>
    <t>January</t>
  </si>
  <si>
    <t>Last updated January 11,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</si>
</sst>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January</v>
      </c>
      <c r="H4" s="42" t="s">
        <v>0</v>
      </c>
      <c r="I4" s="42" t="s">
        <v>1</v>
      </c>
      <c r="J4" s="10"/>
      <c r="K4" s="51" t="s">
        <v>64</v>
      </c>
      <c r="L4" s="51" t="str">
        <f>C4</f>
        <v>January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2013</v>
      </c>
      <c r="G5" s="50"/>
      <c r="H5" s="40" t="s">
        <v>2</v>
      </c>
      <c r="I5" s="40" t="s">
        <v>37</v>
      </c>
      <c r="J5" s="44"/>
      <c r="K5" s="43">
        <v>2012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130</v>
      </c>
      <c r="G9" s="60"/>
      <c r="H9" s="26">
        <f>F9-E9</f>
        <v>0</v>
      </c>
      <c r="I9" s="12">
        <f>F9-C9</f>
        <v>-30</v>
      </c>
      <c r="J9" s="60"/>
      <c r="K9" s="58">
        <v>90</v>
      </c>
      <c r="L9" s="58">
        <v>90</v>
      </c>
      <c r="M9" s="60"/>
      <c r="N9" s="26">
        <f t="shared" si="0"/>
        <v>0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240</v>
      </c>
      <c r="F10" s="12">
        <v>240</v>
      </c>
      <c r="G10" s="12"/>
      <c r="H10" s="12">
        <f>F10-E10</f>
        <v>0</v>
      </c>
      <c r="I10" s="12">
        <f>F10-C10</f>
        <v>-1246</v>
      </c>
      <c r="J10" s="12"/>
      <c r="K10" s="12">
        <v>250</v>
      </c>
      <c r="L10" s="12">
        <v>250</v>
      </c>
      <c r="M10" s="12"/>
      <c r="N10" s="26">
        <f t="shared" si="0"/>
        <v>0</v>
      </c>
      <c r="O10" s="12">
        <f>L10-F10</f>
        <v>10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720</v>
      </c>
      <c r="F11" s="12">
        <v>720</v>
      </c>
      <c r="G11" s="12"/>
      <c r="H11" s="12">
        <f aca="true" t="shared" si="1" ref="H11:H60">F11-E11</f>
        <v>0</v>
      </c>
      <c r="I11" s="12">
        <f aca="true" t="shared" si="2" ref="I11:I60">F11-C11</f>
        <v>129</v>
      </c>
      <c r="J11" s="12"/>
      <c r="K11" s="12">
        <v>750</v>
      </c>
      <c r="L11" s="12">
        <v>750</v>
      </c>
      <c r="M11" s="12"/>
      <c r="N11" s="26">
        <f t="shared" si="0"/>
        <v>0</v>
      </c>
      <c r="O11" s="12">
        <f aca="true" t="shared" si="3" ref="O11:O60">L11-F11</f>
        <v>30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2600</v>
      </c>
      <c r="F14" s="12">
        <v>2600</v>
      </c>
      <c r="G14" s="12"/>
      <c r="H14" s="12">
        <f t="shared" si="1"/>
        <v>0</v>
      </c>
      <c r="I14" s="12">
        <f t="shared" si="2"/>
        <v>2025</v>
      </c>
      <c r="J14" s="12"/>
      <c r="K14" s="12">
        <v>2000</v>
      </c>
      <c r="L14" s="12">
        <v>2000</v>
      </c>
      <c r="M14" s="12"/>
      <c r="N14" s="26">
        <f t="shared" si="0"/>
        <v>0</v>
      </c>
      <c r="O14" s="12">
        <f t="shared" si="3"/>
        <v>-600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175</v>
      </c>
      <c r="F15" s="12">
        <v>175</v>
      </c>
      <c r="G15" s="12"/>
      <c r="H15" s="12">
        <f t="shared" si="1"/>
        <v>0</v>
      </c>
      <c r="I15" s="12">
        <f t="shared" si="2"/>
        <v>50</v>
      </c>
      <c r="J15" s="12"/>
      <c r="K15" s="12">
        <v>180</v>
      </c>
      <c r="L15" s="12">
        <v>180</v>
      </c>
      <c r="M15" s="12"/>
      <c r="N15" s="26">
        <f t="shared" si="0"/>
        <v>0</v>
      </c>
      <c r="O15" s="12">
        <f t="shared" si="3"/>
        <v>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65</v>
      </c>
      <c r="F16" s="12">
        <v>65</v>
      </c>
      <c r="G16" s="12"/>
      <c r="H16" s="12">
        <f t="shared" si="1"/>
        <v>0</v>
      </c>
      <c r="I16" s="12">
        <f t="shared" si="2"/>
        <v>1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5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1300</v>
      </c>
      <c r="F17" s="12">
        <v>1450</v>
      </c>
      <c r="G17" s="12"/>
      <c r="H17" s="12">
        <f t="shared" si="1"/>
        <v>150</v>
      </c>
      <c r="I17" s="12">
        <f t="shared" si="2"/>
        <v>515</v>
      </c>
      <c r="J17" s="12"/>
      <c r="K17" s="12">
        <v>950</v>
      </c>
      <c r="L17" s="12">
        <v>1150</v>
      </c>
      <c r="M17" s="12"/>
      <c r="N17" s="26">
        <f t="shared" si="0"/>
        <v>200</v>
      </c>
      <c r="O17" s="12">
        <f t="shared" si="3"/>
        <v>-300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450</v>
      </c>
      <c r="F18" s="12">
        <v>450</v>
      </c>
      <c r="G18" s="12"/>
      <c r="H18" s="12">
        <f t="shared" si="1"/>
        <v>0</v>
      </c>
      <c r="I18" s="12">
        <f t="shared" si="2"/>
        <v>-108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75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550</v>
      </c>
      <c r="F19" s="12">
        <v>550</v>
      </c>
      <c r="G19" s="12"/>
      <c r="H19" s="12">
        <f t="shared" si="1"/>
        <v>0</v>
      </c>
      <c r="I19" s="12">
        <f t="shared" si="2"/>
        <v>474</v>
      </c>
      <c r="J19" s="12"/>
      <c r="K19" s="12">
        <v>150</v>
      </c>
      <c r="L19" s="12">
        <v>150</v>
      </c>
      <c r="M19" s="12"/>
      <c r="N19" s="26">
        <f t="shared" si="0"/>
        <v>0</v>
      </c>
      <c r="O19" s="12">
        <f t="shared" si="3"/>
        <v>-400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-275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200</v>
      </c>
    </row>
    <row r="21" spans="1:15" ht="12.75" customHeight="1">
      <c r="A21" s="25" t="s">
        <v>10</v>
      </c>
      <c r="B21" s="26"/>
      <c r="C21" s="12">
        <v>620</v>
      </c>
      <c r="D21" s="9"/>
      <c r="E21" s="12">
        <v>475</v>
      </c>
      <c r="F21" s="12">
        <v>600</v>
      </c>
      <c r="G21" s="12"/>
      <c r="H21" s="12">
        <f t="shared" si="1"/>
        <v>125</v>
      </c>
      <c r="I21" s="12">
        <f t="shared" si="2"/>
        <v>-20</v>
      </c>
      <c r="J21" s="12"/>
      <c r="K21" s="12">
        <v>400</v>
      </c>
      <c r="L21" s="12">
        <v>600</v>
      </c>
      <c r="M21" s="12"/>
      <c r="N21" s="26">
        <f t="shared" si="0"/>
        <v>200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360</v>
      </c>
      <c r="G23" s="12"/>
      <c r="H23" s="12">
        <f t="shared" si="1"/>
        <v>35</v>
      </c>
      <c r="I23" s="12">
        <f t="shared" si="2"/>
        <v>-29</v>
      </c>
      <c r="J23" s="12"/>
      <c r="K23" s="12">
        <v>325</v>
      </c>
      <c r="L23" s="12">
        <v>400</v>
      </c>
      <c r="M23" s="12"/>
      <c r="N23" s="26">
        <f t="shared" si="0"/>
        <v>75</v>
      </c>
      <c r="O23" s="12">
        <f t="shared" si="3"/>
        <v>40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1700</v>
      </c>
      <c r="F26" s="12">
        <v>1700</v>
      </c>
      <c r="G26" s="12"/>
      <c r="H26" s="12">
        <f t="shared" si="1"/>
        <v>0</v>
      </c>
      <c r="I26" s="12">
        <f t="shared" si="2"/>
        <v>-1398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-250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1750</v>
      </c>
      <c r="F27" s="12">
        <v>1750</v>
      </c>
      <c r="G27" s="12"/>
      <c r="H27" s="12">
        <f t="shared" si="1"/>
        <v>0</v>
      </c>
      <c r="I27" s="12">
        <f t="shared" si="2"/>
        <v>-120</v>
      </c>
      <c r="J27" s="12"/>
      <c r="K27" s="12">
        <v>1800</v>
      </c>
      <c r="L27" s="12">
        <v>1800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1350</v>
      </c>
      <c r="F28" s="12">
        <v>1350</v>
      </c>
      <c r="G28" s="12"/>
      <c r="H28" s="12">
        <f t="shared" si="1"/>
        <v>0</v>
      </c>
      <c r="I28" s="12">
        <f t="shared" si="2"/>
        <v>314</v>
      </c>
      <c r="J28" s="12"/>
      <c r="K28" s="12">
        <v>1350</v>
      </c>
      <c r="L28" s="12">
        <v>1350</v>
      </c>
      <c r="M28" s="12"/>
      <c r="N28" s="26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650</v>
      </c>
      <c r="G29" s="12"/>
      <c r="H29" s="12">
        <f t="shared" si="1"/>
        <v>-50</v>
      </c>
      <c r="I29" s="12">
        <f t="shared" si="2"/>
        <v>-47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50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210</v>
      </c>
      <c r="F30" s="12">
        <v>210</v>
      </c>
      <c r="G30" s="12"/>
      <c r="H30" s="12">
        <f t="shared" si="1"/>
        <v>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75</v>
      </c>
      <c r="F31" s="12">
        <v>75</v>
      </c>
      <c r="G31" s="12"/>
      <c r="H31" s="12">
        <f t="shared" si="1"/>
        <v>0</v>
      </c>
      <c r="I31" s="12">
        <f t="shared" si="2"/>
        <v>-33</v>
      </c>
      <c r="J31" s="12"/>
      <c r="K31" s="12">
        <v>75</v>
      </c>
      <c r="L31" s="12">
        <v>75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240</v>
      </c>
      <c r="F32" s="12">
        <v>240</v>
      </c>
      <c r="G32" s="12"/>
      <c r="H32" s="12">
        <f t="shared" si="1"/>
        <v>0</v>
      </c>
      <c r="I32" s="12">
        <f t="shared" si="2"/>
        <v>-292</v>
      </c>
      <c r="J32" s="12"/>
      <c r="K32" s="12">
        <v>640</v>
      </c>
      <c r="L32" s="12">
        <v>640</v>
      </c>
      <c r="M32" s="12"/>
      <c r="N32" s="26">
        <f t="shared" si="0"/>
        <v>0</v>
      </c>
      <c r="O32" s="12">
        <f t="shared" si="3"/>
        <v>400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640</v>
      </c>
      <c r="F36" s="12">
        <v>640</v>
      </c>
      <c r="G36" s="12"/>
      <c r="H36" s="12">
        <f t="shared" si="1"/>
        <v>0</v>
      </c>
      <c r="I36" s="12">
        <f t="shared" si="2"/>
        <v>-65</v>
      </c>
      <c r="J36" s="12"/>
      <c r="K36" s="12">
        <v>725</v>
      </c>
      <c r="L36" s="12">
        <v>725</v>
      </c>
      <c r="M36" s="12"/>
      <c r="N36" s="26">
        <f t="shared" si="0"/>
        <v>0</v>
      </c>
      <c r="O36" s="12">
        <f t="shared" si="3"/>
        <v>85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3200</v>
      </c>
      <c r="F40" s="12">
        <v>3400</v>
      </c>
      <c r="G40" s="12"/>
      <c r="H40" s="12">
        <f t="shared" si="1"/>
        <v>200</v>
      </c>
      <c r="I40" s="12">
        <f t="shared" si="2"/>
        <v>850</v>
      </c>
      <c r="J40" s="12"/>
      <c r="K40" s="12">
        <v>2250</v>
      </c>
      <c r="L40" s="12">
        <v>2700</v>
      </c>
      <c r="M40" s="12"/>
      <c r="N40" s="26">
        <f t="shared" si="0"/>
        <v>450</v>
      </c>
      <c r="O40" s="12">
        <f t="shared" si="3"/>
        <v>-700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170</v>
      </c>
      <c r="F42" s="12">
        <v>190</v>
      </c>
      <c r="G42" s="12"/>
      <c r="H42" s="12">
        <f t="shared" si="1"/>
        <v>20</v>
      </c>
      <c r="I42" s="12">
        <f t="shared" si="2"/>
        <v>14</v>
      </c>
      <c r="J42" s="12"/>
      <c r="K42" s="12">
        <v>200</v>
      </c>
      <c r="L42" s="12">
        <v>220</v>
      </c>
      <c r="M42" s="12"/>
      <c r="N42" s="26">
        <f t="shared" si="0"/>
        <v>20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1200</v>
      </c>
      <c r="F44" s="12">
        <v>1200</v>
      </c>
      <c r="G44" s="12"/>
      <c r="H44" s="12">
        <f t="shared" si="1"/>
        <v>0</v>
      </c>
      <c r="I44" s="12">
        <f t="shared" si="2"/>
        <v>395</v>
      </c>
      <c r="J44" s="12"/>
      <c r="K44" s="12">
        <v>820</v>
      </c>
      <c r="L44" s="12">
        <v>1000</v>
      </c>
      <c r="M44" s="12"/>
      <c r="N44" s="26">
        <f t="shared" si="0"/>
        <v>180</v>
      </c>
      <c r="O44" s="12">
        <f t="shared" si="3"/>
        <v>-200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400</v>
      </c>
      <c r="J50" s="12"/>
      <c r="K50" s="12">
        <v>400</v>
      </c>
      <c r="L50" s="12">
        <v>400</v>
      </c>
      <c r="M50" s="12"/>
      <c r="N50" s="26">
        <f t="shared" si="0"/>
        <v>0</v>
      </c>
      <c r="O50" s="12">
        <f t="shared" si="3"/>
        <v>-200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240</v>
      </c>
      <c r="F51" s="12">
        <v>240</v>
      </c>
      <c r="G51" s="12"/>
      <c r="H51" s="12">
        <f t="shared" si="1"/>
        <v>0</v>
      </c>
      <c r="I51" s="12">
        <f t="shared" si="2"/>
        <v>-60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60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650</v>
      </c>
      <c r="F53" s="32">
        <v>650</v>
      </c>
      <c r="G53" s="32"/>
      <c r="H53" s="12">
        <f t="shared" si="1"/>
        <v>0</v>
      </c>
      <c r="I53" s="12">
        <f t="shared" si="2"/>
        <v>29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50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325</v>
      </c>
      <c r="F54" s="32">
        <v>325</v>
      </c>
      <c r="G54" s="32"/>
      <c r="H54" s="12">
        <f t="shared" si="1"/>
        <v>0</v>
      </c>
      <c r="I54" s="12">
        <f t="shared" si="2"/>
        <v>25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-25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-400</v>
      </c>
      <c r="J55" s="12"/>
      <c r="K55" s="12">
        <v>200</v>
      </c>
      <c r="L55" s="12">
        <v>200</v>
      </c>
      <c r="M55" s="12"/>
      <c r="N55" s="26">
        <f t="shared" si="0"/>
        <v>0</v>
      </c>
      <c r="O55" s="12">
        <f t="shared" si="3"/>
        <v>100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400</v>
      </c>
      <c r="F56" s="12">
        <v>400</v>
      </c>
      <c r="G56" s="12"/>
      <c r="H56" s="12">
        <f t="shared" si="1"/>
        <v>0</v>
      </c>
      <c r="I56" s="12">
        <f t="shared" si="2"/>
        <v>63</v>
      </c>
      <c r="J56" s="12"/>
      <c r="K56" s="12">
        <v>425</v>
      </c>
      <c r="L56" s="12">
        <v>425</v>
      </c>
      <c r="M56" s="12"/>
      <c r="N56" s="26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55</v>
      </c>
      <c r="B57" s="30"/>
      <c r="C57" s="30">
        <f>SUM(C8:C56)</f>
        <v>29383</v>
      </c>
      <c r="D57" s="33"/>
      <c r="E57" s="30">
        <f>SUM(E8:E56)</f>
        <v>30825</v>
      </c>
      <c r="F57" s="30">
        <f>SUM(F8:F56)</f>
        <v>31305</v>
      </c>
      <c r="G57" s="32"/>
      <c r="H57" s="12">
        <f t="shared" si="1"/>
        <v>480</v>
      </c>
      <c r="I57" s="12">
        <f t="shared" si="2"/>
        <v>1922</v>
      </c>
      <c r="J57" s="30"/>
      <c r="K57" s="30">
        <f>SUM(K8:K56)</f>
        <v>28725</v>
      </c>
      <c r="L57" s="30">
        <f>SUM(L8:L56)</f>
        <v>29850</v>
      </c>
      <c r="M57" s="32"/>
      <c r="N57" s="26">
        <f t="shared" si="0"/>
        <v>1125</v>
      </c>
      <c r="O57" s="12">
        <f t="shared" si="3"/>
        <v>-1455</v>
      </c>
    </row>
    <row r="58" spans="1:15" s="31" customFormat="1" ht="12.75" customHeight="1">
      <c r="A58" s="29" t="s">
        <v>50</v>
      </c>
      <c r="B58" s="30"/>
      <c r="C58" s="61">
        <f>C60-C57</f>
        <v>6838</v>
      </c>
      <c r="D58" s="33"/>
      <c r="E58" s="61">
        <f>E60-E57</f>
        <v>7684</v>
      </c>
      <c r="F58" s="61">
        <f>F60-F57</f>
        <v>7760</v>
      </c>
      <c r="G58" s="32"/>
      <c r="H58" s="12">
        <f t="shared" si="1"/>
        <v>76</v>
      </c>
      <c r="I58" s="12">
        <f t="shared" si="2"/>
        <v>922</v>
      </c>
      <c r="J58" s="32"/>
      <c r="K58" s="61">
        <f>K60-K57</f>
        <v>7390</v>
      </c>
      <c r="L58" s="61">
        <f>L60-L57</f>
        <v>7515</v>
      </c>
      <c r="M58" s="32"/>
      <c r="N58" s="26">
        <f t="shared" si="0"/>
        <v>125</v>
      </c>
      <c r="O58" s="12">
        <f t="shared" si="3"/>
        <v>-245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36221</v>
      </c>
      <c r="D60" s="56"/>
      <c r="E60" s="57">
        <v>38509</v>
      </c>
      <c r="F60" s="57">
        <v>39065</v>
      </c>
      <c r="G60" s="57"/>
      <c r="H60" s="15">
        <f t="shared" si="1"/>
        <v>556</v>
      </c>
      <c r="I60" s="15">
        <f t="shared" si="2"/>
        <v>2844</v>
      </c>
      <c r="J60" s="57"/>
      <c r="K60" s="57">
        <v>36115</v>
      </c>
      <c r="L60" s="57">
        <v>37365</v>
      </c>
      <c r="M60" s="57"/>
      <c r="N60" s="15">
        <f>L60-K60</f>
        <v>1250</v>
      </c>
      <c r="O60" s="15">
        <f t="shared" si="3"/>
        <v>-1700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2013-01-15T15:15:36Z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