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<sst xmlns="http://schemas.openxmlformats.org/spreadsheetml/2006/main" count="29" uniqueCount="27">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</sst>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4" t="s">
        <v>8</v>
      </c>
      <c r="H3" s="15"/>
      <c r="I3" s="15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22</v>
      </c>
      <c r="B7" s="9">
        <v>1655</v>
      </c>
      <c r="C7" s="9">
        <v>20130</v>
      </c>
      <c r="D7" s="9">
        <v>165.039</v>
      </c>
      <c r="E7" s="9">
        <f>+B7+C7+D7</f>
        <v>21950.039</v>
      </c>
      <c r="F7" s="9"/>
      <c r="G7" s="9">
        <f>+K7-J7</f>
        <v>18907.957000000002</v>
      </c>
      <c r="H7" s="9">
        <v>5009.83</v>
      </c>
      <c r="I7" s="9">
        <f>G7-H7</f>
        <v>13898.127000000002</v>
      </c>
      <c r="J7" s="9">
        <v>1877.082</v>
      </c>
      <c r="K7" s="9">
        <f>+E7-L7</f>
        <v>20785.039</v>
      </c>
      <c r="L7" s="9">
        <v>1165</v>
      </c>
    </row>
    <row r="8" spans="1:12" ht="18.75">
      <c r="A8" s="2" t="s">
        <v>21</v>
      </c>
      <c r="B8" s="9">
        <f>+L7</f>
        <v>1165</v>
      </c>
      <c r="C8" s="9">
        <v>21398.8</v>
      </c>
      <c r="D8" s="9">
        <v>264.333</v>
      </c>
      <c r="E8" s="9">
        <f>+B8+C8+D8</f>
        <v>22828.132999999998</v>
      </c>
      <c r="F8" s="9"/>
      <c r="G8" s="9">
        <f>+K8-J8</f>
        <v>18994.418999999994</v>
      </c>
      <c r="H8" s="9">
        <v>5036.66</v>
      </c>
      <c r="I8" s="9">
        <f>G8-H8</f>
        <v>13957.758999999995</v>
      </c>
      <c r="J8" s="9">
        <v>2014.08</v>
      </c>
      <c r="K8" s="9">
        <f>+E8-L8</f>
        <v>21008.498999999996</v>
      </c>
      <c r="L8" s="9">
        <v>1819.634</v>
      </c>
    </row>
    <row r="9" spans="1:12" ht="18.75">
      <c r="A9" s="2" t="s">
        <v>20</v>
      </c>
      <c r="B9" s="9">
        <f>+L8</f>
        <v>1819.634</v>
      </c>
      <c r="C9" s="9">
        <v>21850</v>
      </c>
      <c r="D9" s="9">
        <v>225</v>
      </c>
      <c r="E9" s="9">
        <f>+B9+C9+D9</f>
        <v>23894.634</v>
      </c>
      <c r="F9" s="9"/>
      <c r="G9" s="9">
        <f>+K9-J9</f>
        <v>19449.634</v>
      </c>
      <c r="H9" s="9">
        <v>5400</v>
      </c>
      <c r="I9" s="9">
        <f>G9-H9</f>
        <v>14049.633999999998</v>
      </c>
      <c r="J9" s="9">
        <v>2300</v>
      </c>
      <c r="K9" s="9">
        <f>+E9-L9</f>
        <v>21749.634</v>
      </c>
      <c r="L9" s="9">
        <v>2145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1" t="s">
        <v>24</v>
      </c>
      <c r="B13" s="12">
        <f>L8</f>
        <v>1819.634</v>
      </c>
      <c r="C13" s="12">
        <v>1962.937</v>
      </c>
      <c r="D13" s="12">
        <f>(11.263021+0+8.383554+0)*2.204622</f>
        <v>43.31327146965</v>
      </c>
      <c r="E13" s="12">
        <f>SUM(B13:D13)</f>
        <v>3825.88427146965</v>
      </c>
      <c r="F13" s="12"/>
      <c r="G13" s="12">
        <f>K13-J13</f>
        <v>1655.4175067714498</v>
      </c>
      <c r="H13" s="12" t="s">
        <v>25</v>
      </c>
      <c r="I13" s="12" t="s">
        <v>25</v>
      </c>
      <c r="J13" s="12">
        <f>(68.3167+0.1688+12.5154+0.3372)*2.204622</f>
        <v>179.3197646982</v>
      </c>
      <c r="K13" s="12">
        <f>E13-L13</f>
        <v>1834.7372714696498</v>
      </c>
      <c r="L13" s="12">
        <f>1619.798+371.349</f>
        <v>1991.147</v>
      </c>
    </row>
    <row r="14" spans="1:12" ht="18.75">
      <c r="A14" s="5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 t="s">
        <v>11</v>
      </c>
      <c r="B16" s="6">
        <f ca="1">NOW()</f>
        <v>42349.420321875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2015-12-11T15:13:34Z</dcterms:modified>
  <cp:category/>
  <cp:version/>
  <cp:contentType/>
  <cp:contentStatus/>
</cp:coreProperties>
</file>