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785" windowWidth="13785" windowHeight="4650" activeTab="0"/>
  </bookViews>
  <sheets>
    <sheet name="Table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<sst xmlns="http://schemas.openxmlformats.org/spreadsheetml/2006/main" count="25" uniqueCount="24">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</sst>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19</v>
      </c>
      <c r="H2" s="14"/>
      <c r="I2" s="14"/>
      <c r="J2" s="14"/>
      <c r="K2" s="14"/>
    </row>
    <row r="3" spans="1:12" ht="15.75">
      <c r="A3" s="2" t="s">
        <v>17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18</v>
      </c>
      <c r="B4" s="7" t="s">
        <v>4</v>
      </c>
      <c r="C4" s="4"/>
      <c r="D4" s="4"/>
      <c r="E4" s="4"/>
      <c r="F4" s="4"/>
      <c r="G4" s="7" t="s">
        <v>21</v>
      </c>
      <c r="H4" s="7" t="s">
        <v>22</v>
      </c>
      <c r="I4" s="7" t="s">
        <v>23</v>
      </c>
      <c r="J4" s="4"/>
      <c r="K4" s="4"/>
      <c r="L4" s="11" t="s">
        <v>20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12</v>
      </c>
      <c r="B7" s="10">
        <v>3405.78</v>
      </c>
      <c r="C7" s="10">
        <v>18887.58252</v>
      </c>
      <c r="D7" s="10">
        <v>159.001</v>
      </c>
      <c r="E7" s="10">
        <f>+B7+C7+D7</f>
        <v>22452.36352</v>
      </c>
      <c r="F7" s="10"/>
      <c r="G7" s="10">
        <f>+K7-J7</f>
        <v>16794.320519999997</v>
      </c>
      <c r="H7" s="10">
        <v>2737</v>
      </c>
      <c r="I7" s="10">
        <f>G7-H7</f>
        <v>14057.320519999997</v>
      </c>
      <c r="J7" s="10">
        <v>3232.696</v>
      </c>
      <c r="K7" s="10">
        <f>+E7-L7</f>
        <v>20027.016519999997</v>
      </c>
      <c r="L7" s="10">
        <v>2425.347</v>
      </c>
    </row>
    <row r="8" spans="1:12" ht="18.75">
      <c r="A8" s="2" t="s">
        <v>13</v>
      </c>
      <c r="B8" s="10">
        <f>+L7</f>
        <v>2425.347</v>
      </c>
      <c r="C8" s="10">
        <v>19740</v>
      </c>
      <c r="D8" s="10">
        <v>149.294</v>
      </c>
      <c r="E8" s="10">
        <f>+B8+C8+D8</f>
        <v>22314.641000000003</v>
      </c>
      <c r="F8" s="10"/>
      <c r="G8" s="10">
        <f>+K8-J8</f>
        <v>18310.278000000002</v>
      </c>
      <c r="H8" s="10">
        <v>4870</v>
      </c>
      <c r="I8" s="10">
        <f>G8-H8</f>
        <v>13440.278000000002</v>
      </c>
      <c r="J8" s="10">
        <v>1464.363</v>
      </c>
      <c r="K8" s="10">
        <f>+E8-L8</f>
        <v>19774.641000000003</v>
      </c>
      <c r="L8" s="10">
        <v>2540</v>
      </c>
    </row>
    <row r="9" spans="1:12" ht="18.75">
      <c r="A9" s="2" t="s">
        <v>14</v>
      </c>
      <c r="B9" s="10">
        <f>+L8</f>
        <v>2540</v>
      </c>
      <c r="C9" s="10">
        <v>19210</v>
      </c>
      <c r="D9" s="10">
        <v>350</v>
      </c>
      <c r="E9" s="10">
        <f>+B9+C9+D9</f>
        <v>22100</v>
      </c>
      <c r="F9" s="10"/>
      <c r="G9" s="10">
        <f>+K9-J9</f>
        <v>18100</v>
      </c>
      <c r="H9" s="10">
        <v>4900</v>
      </c>
      <c r="I9" s="10">
        <f>G9-H9</f>
        <v>13200</v>
      </c>
      <c r="J9" s="10">
        <v>2300</v>
      </c>
      <c r="K9" s="10">
        <f>+E9-L9</f>
        <v>20400</v>
      </c>
      <c r="L9" s="10">
        <v>1700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41376.497658912034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3-Soybean oil: US supply and disappearance</dc:title>
  <dc:subject>Agricultural Economics</dc:subject>
  <dc:creator>Mark Ash</dc:creator>
  <cp:keywords>Biodiesel, lard, tallow, palm oil, soybean oil, soybean meal, oil crops, soybeans, rapeseed, sunflower seed, cotton seed, peanuts, flaxseed</cp:keywords>
  <dc:description/>
  <cp:lastModifiedBy>Lenovo User</cp:lastModifiedBy>
  <cp:lastPrinted>2012-10-18T18:40:40Z</cp:lastPrinted>
  <dcterms:created xsi:type="dcterms:W3CDTF">2007-04-12T13:46:56Z</dcterms:created>
  <dcterms:modified xsi:type="dcterms:W3CDTF">2013-04-12T15:56:47Z</dcterms:modified>
  <cp:category/>
  <cp:version/>
  <cp:contentType/>
  <cp:contentStatus/>
</cp:coreProperties>
</file>