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365" windowHeight="8190" activeTab="0"/>
  </bookViews>
  <sheets>
    <sheet name="Table7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<sst xmlns="http://schemas.openxmlformats.org/spreadsheetml/2006/main" count="33" uniqueCount="31">
  <si>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</si>
  <si>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</si>
  <si>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</si>
  <si>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</si>
  <si>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</si>
  <si>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</si>
  <si>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</si>
  <si>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</si>
  <si>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</si>
  <si>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</si>
  <si>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</si>
  <si>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</si>
  <si>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</si>
  <si>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</si>
  <si>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</si>
  <si>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</si>
  <si>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</si>
  <si>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</si>
  <si>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</si>
  <si>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</si>
  <si>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</si>
  <si>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</si>
  <si>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</si>
  <si>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</si>
  <si>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</si>
  <si>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</si>
  <si>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------1,000 acres--------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</si>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</sst>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center"/>
    </xf>
    <xf numFmtId="164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5.28125" style="0" customWidth="1"/>
    <col min="2" max="2" width="12.8515625" style="0" customWidth="1"/>
    <col min="3" max="3" width="10.57421875" style="0" customWidth="1"/>
    <col min="4" max="4" width="13.00390625" style="0" customWidth="1"/>
    <col min="5" max="5" width="10.8515625" style="0" customWidth="1"/>
    <col min="6" max="6" width="9.00390625" style="0" customWidth="1"/>
    <col min="7" max="7" width="10.140625" style="0" customWidth="1"/>
    <col min="8" max="8" width="9.7109375" style="0" customWidth="1"/>
    <col min="9" max="9" width="7.57421875" style="0" hidden="1" customWidth="1"/>
    <col min="10" max="10" width="11.140625" style="0" customWidth="1"/>
    <col min="11" max="11" width="10.57421875" style="0" customWidth="1"/>
    <col min="12" max="12" width="10.140625" style="0" customWidth="1"/>
    <col min="13" max="14" width="10.00390625" style="0" customWidth="1"/>
    <col min="15" max="15" width="11.28125" style="0" customWidth="1"/>
  </cols>
  <sheetData>
    <row r="1" spans="1:15" ht="15.75">
      <c r="A1" s="1" t="s">
        <v>12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1" t="s">
        <v>22</v>
      </c>
      <c r="C2" s="21"/>
      <c r="D2" s="12" t="s">
        <v>23</v>
      </c>
      <c r="E2" s="3"/>
      <c r="F2" s="3" t="s">
        <v>0</v>
      </c>
      <c r="G2" s="3"/>
      <c r="H2" s="3"/>
      <c r="J2" s="3"/>
      <c r="K2" s="3"/>
      <c r="L2" s="3" t="s">
        <v>1</v>
      </c>
      <c r="M2" s="3"/>
      <c r="N2" s="3"/>
    </row>
    <row r="3" spans="1:15" ht="15.75">
      <c r="A3" s="2" t="s">
        <v>29</v>
      </c>
      <c r="B3" s="12" t="s">
        <v>24</v>
      </c>
      <c r="C3" s="12" t="s">
        <v>25</v>
      </c>
      <c r="D3" s="2"/>
      <c r="E3" s="4" t="s">
        <v>2</v>
      </c>
      <c r="F3" s="4"/>
      <c r="G3" s="4"/>
      <c r="H3" s="4"/>
      <c r="J3" s="12" t="s">
        <v>11</v>
      </c>
      <c r="K3" s="4"/>
      <c r="L3" s="4" t="s">
        <v>13</v>
      </c>
      <c r="M3" s="4"/>
      <c r="N3" s="4"/>
      <c r="O3" s="4" t="s">
        <v>3</v>
      </c>
    </row>
    <row r="4" spans="1:15" ht="15.75">
      <c r="A4" s="20" t="s">
        <v>30</v>
      </c>
      <c r="B4" s="5"/>
      <c r="C4" s="5"/>
      <c r="D4" s="5"/>
      <c r="E4" s="6" t="s">
        <v>4</v>
      </c>
      <c r="F4" s="6" t="s">
        <v>6</v>
      </c>
      <c r="G4" s="6" t="s">
        <v>5</v>
      </c>
      <c r="H4" s="13" t="s">
        <v>9</v>
      </c>
      <c r="I4" s="13"/>
      <c r="J4" s="13" t="s">
        <v>14</v>
      </c>
      <c r="K4" s="6" t="s">
        <v>7</v>
      </c>
      <c r="L4" s="6" t="s">
        <v>15</v>
      </c>
      <c r="M4" s="6" t="s">
        <v>8</v>
      </c>
      <c r="N4" s="13" t="s">
        <v>9</v>
      </c>
      <c r="O4" s="6" t="s">
        <v>4</v>
      </c>
    </row>
    <row r="5" spans="1:15" ht="15.75">
      <c r="A5" s="2"/>
      <c r="B5" s="22" t="s">
        <v>26</v>
      </c>
      <c r="C5" s="23"/>
      <c r="D5" s="15" t="s">
        <v>27</v>
      </c>
      <c r="E5" s="2"/>
      <c r="F5" s="2"/>
      <c r="G5" s="2"/>
      <c r="H5" s="7" t="s">
        <v>16</v>
      </c>
      <c r="J5" s="2"/>
      <c r="K5" s="2"/>
      <c r="L5" s="2"/>
      <c r="M5" s="2"/>
      <c r="N5" s="2"/>
      <c r="O5" s="2"/>
    </row>
    <row r="6" spans="1:15" ht="15.75">
      <c r="A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11" t="s">
        <v>18</v>
      </c>
      <c r="B7" s="16">
        <v>1288</v>
      </c>
      <c r="C7" s="16">
        <v>1255</v>
      </c>
      <c r="D7" s="17">
        <f>G7*1000/C7</f>
        <v>3312.223107569721</v>
      </c>
      <c r="E7" s="8">
        <v>1828.748</v>
      </c>
      <c r="F7" s="8">
        <v>64.5919124166918</v>
      </c>
      <c r="G7" s="8">
        <v>4156.84</v>
      </c>
      <c r="H7" s="8">
        <f>+E7+F7+G7</f>
        <v>6050.179912416692</v>
      </c>
      <c r="J7" s="8">
        <v>2839.7</v>
      </c>
      <c r="K7" s="8">
        <v>586.553</v>
      </c>
      <c r="L7" s="8">
        <f>+N7-J7-K7-M7</f>
        <v>502.4034567803826</v>
      </c>
      <c r="M7" s="8">
        <v>605.5844556363093</v>
      </c>
      <c r="N7" s="8">
        <f>+H7-O7</f>
        <v>4534.240912416692</v>
      </c>
      <c r="O7" s="8">
        <v>1515.939</v>
      </c>
    </row>
    <row r="8" spans="1:15" ht="18.75">
      <c r="A8" s="11" t="s">
        <v>19</v>
      </c>
      <c r="B8" s="16">
        <v>1140.6</v>
      </c>
      <c r="C8" s="16">
        <v>1097.6</v>
      </c>
      <c r="D8" s="17">
        <f>G8*1000/C8</f>
        <v>3312.973760932945</v>
      </c>
      <c r="E8" s="8">
        <f>O7</f>
        <v>1515.939</v>
      </c>
      <c r="F8" s="8">
        <v>244</v>
      </c>
      <c r="G8" s="8">
        <v>3636.32</v>
      </c>
      <c r="H8" s="8">
        <f>+E8+F8+G8</f>
        <v>5396.259</v>
      </c>
      <c r="J8" s="8">
        <v>2805</v>
      </c>
      <c r="K8" s="8">
        <v>603.601</v>
      </c>
      <c r="L8" s="8">
        <f>+N8-J8-K8-M8</f>
        <v>448.7189999999997</v>
      </c>
      <c r="M8" s="8">
        <v>535</v>
      </c>
      <c r="N8" s="8">
        <f>+H8-O8</f>
        <v>4392.32</v>
      </c>
      <c r="O8" s="8">
        <v>1003.939</v>
      </c>
    </row>
    <row r="9" spans="1:15" ht="18.75">
      <c r="A9" s="1" t="s">
        <v>20</v>
      </c>
      <c r="B9" s="18">
        <v>1636</v>
      </c>
      <c r="C9" s="18">
        <v>1594</v>
      </c>
      <c r="D9" s="19">
        <f>G9*1000/C9</f>
        <v>3713.6135508155585</v>
      </c>
      <c r="E9" s="9">
        <f>O8</f>
        <v>1003.939</v>
      </c>
      <c r="F9" s="9">
        <v>70</v>
      </c>
      <c r="G9" s="9">
        <v>5919.5</v>
      </c>
      <c r="H9" s="9">
        <f>+E9+F9+G9</f>
        <v>6993.439</v>
      </c>
      <c r="I9" s="9"/>
      <c r="J9" s="9">
        <v>2939</v>
      </c>
      <c r="K9" s="9">
        <v>595</v>
      </c>
      <c r="L9" s="9">
        <f>+N9-J9-K9-M9</f>
        <v>580.4390000000003</v>
      </c>
      <c r="M9" s="9">
        <v>725</v>
      </c>
      <c r="N9" s="9">
        <f>+H9-O9</f>
        <v>4839.439</v>
      </c>
      <c r="O9" s="9">
        <v>2154</v>
      </c>
    </row>
    <row r="10" spans="1:11" ht="18.75">
      <c r="A10" s="10" t="s">
        <v>10</v>
      </c>
      <c r="B10" s="2"/>
      <c r="C10" s="8"/>
      <c r="D10" s="8"/>
      <c r="E10" s="8"/>
      <c r="F10" s="8"/>
      <c r="G10" s="8"/>
      <c r="H10" s="8"/>
      <c r="I10" s="2"/>
      <c r="J10" s="2"/>
      <c r="K10" s="2"/>
    </row>
    <row r="11" spans="1:11" ht="15.75">
      <c r="A11" s="2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17</v>
      </c>
      <c r="B13" s="14">
        <f ca="1">NOW()</f>
        <v>41169.56970474537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2">
    <mergeCell ref="B2:C2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US supply and disappearance</dc:title>
  <dc:subject>Agricultural Economics</dc:subject>
  <dc:creator>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2007-04-12T13:47:44Z</dcterms:created>
  <dcterms:modified xsi:type="dcterms:W3CDTF">2012-09-17T17:40:32Z</dcterms:modified>
  <cp:category/>
  <cp:version/>
  <cp:contentType/>
  <cp:contentStatus/>
</cp:coreProperties>
</file>