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9405" activeTab="5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</sheets>
  <definedNames>
    <definedName name="_xlnm.Print_Area" localSheetId="0">'2010'!$A$1:$Y$55</definedName>
    <definedName name="_xlnm.Print_Area" localSheetId="1">'2011'!$A$1:$Y$55</definedName>
    <definedName name="_xlnm.Print_Area" localSheetId="2">'2012'!$A$1:$Y$55</definedName>
    <definedName name="_xlnm.Print_Area" localSheetId="3">'2013'!$A$1:$Y$55</definedName>
    <definedName name="_xlnm.Print_Area" localSheetId="4">'2014'!$A$1:$Y$55</definedName>
    <definedName name="_xlnm.Print_Area" localSheetId="5">'2015'!$A$1:$Y$55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_xlnm.Print_Titles" localSheetId="0">'2010'!$A:$A</definedName>
    <definedName name="_xlnm.Print_Titles" localSheetId="1">'2011'!$A:$A</definedName>
    <definedName name="_xlnm.Print_Titles" localSheetId="2">'2012'!$A:$A</definedName>
    <definedName name="_xlnm.Print_Titles" localSheetId="3">'2013'!$A:$A</definedName>
    <definedName name="_xlnm.Print_Titles" localSheetId="4">'2014'!$A:$A</definedName>
    <definedName name="_xlnm.Print_Titles" localSheetId="5">'2015'!$A:$A</definedName>
  </definedNames>
  <calcPr fullCalcOnLoad="1"/>
</workbook>
</file>

<file path=xl/sharedStrings.xml><?xml version="1.0" encoding="utf-8"?>
<sst xmlns="http://schemas.openxmlformats.org/spreadsheetml/2006/main" count="732" uniqueCount="82">
  <si>
    <t>Item</t>
  </si>
  <si>
    <t>Gross value of production:</t>
  </si>
  <si>
    <t xml:space="preserve">   Cattle</t>
  </si>
  <si>
    <t xml:space="preserve">       Total, gross value of production</t>
  </si>
  <si>
    <t>Operating costs:</t>
  </si>
  <si>
    <t xml:space="preserve">   Feed--</t>
  </si>
  <si>
    <t xml:space="preserve">         Total, feed costs</t>
  </si>
  <si>
    <t xml:space="preserve">         Total, operating cost</t>
  </si>
  <si>
    <t>Allocated overhead:</t>
  </si>
  <si>
    <t xml:space="preserve">   Hired labor</t>
  </si>
  <si>
    <t xml:space="preserve">   Opportunity cost of unpaid labor</t>
  </si>
  <si>
    <t xml:space="preserve">   Opportunity cost of land (rental rate)</t>
  </si>
  <si>
    <t xml:space="preserve">   Taxes and insurance</t>
  </si>
  <si>
    <t xml:space="preserve">   General farm overhead</t>
  </si>
  <si>
    <t xml:space="preserve">         Total, allocated overhead</t>
  </si>
  <si>
    <t>Total costs listed</t>
  </si>
  <si>
    <t>Value of production less total costs listed</t>
  </si>
  <si>
    <t>Value of production less operating costs</t>
  </si>
  <si>
    <t xml:space="preserve">Supporting information:   </t>
  </si>
  <si>
    <t xml:space="preserve">    Milk cows (head per farm) </t>
  </si>
  <si>
    <t xml:space="preserve">    Output per cow (pounds)</t>
  </si>
  <si>
    <t xml:space="preserve">    Milking frequency more than twice per day (percent of farms) </t>
  </si>
  <si>
    <t>associated with the dairy; assessment rebates, refunds, and other dairy-related resources; and the fertilizer value of manure production.</t>
  </si>
  <si>
    <t xml:space="preserve">      Purchased feed</t>
  </si>
  <si>
    <t xml:space="preserve">      Homegrown harvested feed</t>
  </si>
  <si>
    <t xml:space="preserve">      Grazed feed</t>
  </si>
  <si>
    <t xml:space="preserve">  Other--</t>
  </si>
  <si>
    <t xml:space="preserve">     Veterinary and medicine</t>
  </si>
  <si>
    <t xml:space="preserve">     Bedding and litter</t>
  </si>
  <si>
    <t xml:space="preserve">     Marketing</t>
  </si>
  <si>
    <t xml:space="preserve">     Custom services</t>
  </si>
  <si>
    <t xml:space="preserve">     Fuel, lube, and electricity</t>
  </si>
  <si>
    <t xml:space="preserve">     Repairs</t>
  </si>
  <si>
    <t xml:space="preserve">     Interest on operating capital</t>
  </si>
  <si>
    <t xml:space="preserve">    Organic milk sold (percent of sales)</t>
  </si>
  <si>
    <t>California</t>
  </si>
  <si>
    <t xml:space="preserve">   Milk sold</t>
  </si>
  <si>
    <t xml:space="preserve">      </t>
  </si>
  <si>
    <t>Florida</t>
  </si>
  <si>
    <t>Idaho</t>
  </si>
  <si>
    <t>Illinois</t>
  </si>
  <si>
    <t>Indiana</t>
  </si>
  <si>
    <t>Iowa</t>
  </si>
  <si>
    <t>Kentucky</t>
  </si>
  <si>
    <t>Maine</t>
  </si>
  <si>
    <t>Michigan</t>
  </si>
  <si>
    <t>Minnesota</t>
  </si>
  <si>
    <t>Missouri</t>
  </si>
  <si>
    <t>New</t>
  </si>
  <si>
    <t>York</t>
  </si>
  <si>
    <t>Ohio</t>
  </si>
  <si>
    <t>Oregon</t>
  </si>
  <si>
    <t>Pennsylvania</t>
  </si>
  <si>
    <t>Tennessee</t>
  </si>
  <si>
    <t>Texas</t>
  </si>
  <si>
    <t>Vermont</t>
  </si>
  <si>
    <t>Virginia</t>
  </si>
  <si>
    <t>Wisconsin</t>
  </si>
  <si>
    <t>2/ Income from renting or leasing dairy stock to other operations; renting space to other dairy operations; co-op patronage dividends</t>
  </si>
  <si>
    <t>3/ Costs for third party organic certification</t>
  </si>
  <si>
    <t>All</t>
  </si>
  <si>
    <t>Georgia</t>
  </si>
  <si>
    <t>Washington</t>
  </si>
  <si>
    <t xml:space="preserve">   Other income 2/</t>
  </si>
  <si>
    <t xml:space="preserve">   Capital recovery of machinery and equipment 4/</t>
  </si>
  <si>
    <t xml:space="preserve">     Other operating costs 3/</t>
  </si>
  <si>
    <t>States</t>
  </si>
  <si>
    <t>4/ Machinery and equipment, housing, manure handling, feed storage structures, and the dairy breeding herd.</t>
  </si>
  <si>
    <t>Kansas</t>
  </si>
  <si>
    <t xml:space="preserve">    Milk cows receiving bST (percent of cows)</t>
  </si>
  <si>
    <t>Milk production costs and returns per hundredweight (cwt) sold, by State, 2010  1/</t>
  </si>
  <si>
    <t>Milk production costs and returns per hundredweight (cwt) sold, by State, 2011  1/</t>
  </si>
  <si>
    <t>dollars per cwt sold</t>
  </si>
  <si>
    <t>1/ Developed from survey base year, 2010.  Reports from Arizona, Colorado, and New Mexico were insufficient for seting estimates using the 2010 ARMS data.</t>
  </si>
  <si>
    <t>Milk production costs and returns per hundredweight (cwt) sold, by State, 2012  1/</t>
  </si>
  <si>
    <t>===============</t>
  </si>
  <si>
    <t>Milk production costs and returns per hundredweight (cwt) sold, by State, 2013  1/</t>
  </si>
  <si>
    <t>Note: Starting in 2013, annual data about the number of dairy farms by herd size are no longer being published.  Therefore, adjustments</t>
  </si>
  <si>
    <t>in the costs and returns, and the supporting information no longer reflect the change in the distribution of dairy farms by herd size.</t>
  </si>
  <si>
    <t>Source:  Compiled by ERS using Agricultural Resource Management Survey data and other sources.</t>
  </si>
  <si>
    <t>Milk production costs and returns per hundredweight (cwt) sold, by State, 2014  1/</t>
  </si>
  <si>
    <t>Milk production costs and returns per hundredweight (cwt) sold, by State, 2015 1/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</si>
</sst>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0" xfId="0" applyFont="1" applyAlignment="1" quotePrefix="1">
      <alignment horizontal="left"/>
    </xf>
    <xf numFmtId="164" fontId="3" fillId="0" borderId="0" xfId="0" applyNumberFormat="1" applyFont="1" applyAlignment="1" applyProtection="1">
      <alignment/>
      <protection/>
    </xf>
    <xf numFmtId="0" fontId="0" fillId="0" borderId="11" xfId="0" applyBorder="1" applyAlignment="1">
      <alignment/>
    </xf>
    <xf numFmtId="0" fontId="2" fillId="0" borderId="0" xfId="0" applyFont="1" applyAlignment="1" applyProtection="1" quotePrefix="1">
      <alignment horizontal="center"/>
      <protection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64" fontId="2" fillId="0" borderId="11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 quotePrefix="1">
      <alignment/>
      <protection/>
    </xf>
    <xf numFmtId="0" fontId="2" fillId="0" borderId="0" xfId="0" applyFont="1" applyBorder="1" applyAlignment="1" applyProtection="1">
      <alignment horizontal="fill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4" width="8.77734375" style="0" customWidth="1"/>
  </cols>
  <sheetData>
    <row r="1" spans="1:15" ht="15.75">
      <c r="A1" s="41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 ht="15.7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 ht="15.7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17" ht="15.7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 ht="15.75">
      <c r="A7" s="4" t="s">
        <v>36</v>
      </c>
      <c r="B7" s="3">
        <v>14.38</v>
      </c>
      <c r="C7" s="3">
        <v>20.48</v>
      </c>
      <c r="D7" s="3">
        <v>18.53</v>
      </c>
      <c r="E7" s="3">
        <v>15.24</v>
      </c>
      <c r="F7" s="3">
        <v>16.12</v>
      </c>
      <c r="G7" s="3">
        <v>17.86</v>
      </c>
      <c r="H7" s="3">
        <v>15.95</v>
      </c>
      <c r="I7" s="3">
        <v>16.92</v>
      </c>
      <c r="J7" s="3">
        <v>17.23</v>
      </c>
      <c r="K7" s="3">
        <v>19.5</v>
      </c>
      <c r="L7" s="3">
        <v>16.95</v>
      </c>
      <c r="M7" s="3">
        <v>16</v>
      </c>
      <c r="N7" s="3">
        <v>16.05</v>
      </c>
      <c r="O7" s="3">
        <v>17.75</v>
      </c>
      <c r="P7" s="3">
        <v>18.3</v>
      </c>
      <c r="Q7" s="3">
        <v>20.23</v>
      </c>
      <c r="R7" s="3">
        <v>18.48</v>
      </c>
      <c r="S7" s="3">
        <v>18.22</v>
      </c>
      <c r="T7" s="3">
        <v>15.71</v>
      </c>
      <c r="U7" s="3">
        <v>18.67</v>
      </c>
      <c r="V7" s="3">
        <v>18.66</v>
      </c>
      <c r="W7" s="3">
        <v>16.43</v>
      </c>
      <c r="X7" s="3">
        <v>16.46</v>
      </c>
      <c r="Y7" s="29">
        <v>16.26</v>
      </c>
    </row>
    <row r="8" spans="1:25" ht="15.75">
      <c r="A8" s="4" t="s">
        <v>2</v>
      </c>
      <c r="B8" s="3">
        <v>1.13</v>
      </c>
      <c r="C8" s="3">
        <v>1.35</v>
      </c>
      <c r="D8" s="3">
        <v>0.88</v>
      </c>
      <c r="E8" s="3">
        <v>0.92</v>
      </c>
      <c r="F8" s="3">
        <v>1.13</v>
      </c>
      <c r="G8" s="3">
        <v>1.36</v>
      </c>
      <c r="H8" s="3">
        <v>1.47</v>
      </c>
      <c r="I8" s="3">
        <v>1.21</v>
      </c>
      <c r="J8" s="3">
        <v>1.31</v>
      </c>
      <c r="K8" s="3">
        <v>0.91</v>
      </c>
      <c r="L8" s="3">
        <v>0.9</v>
      </c>
      <c r="M8" s="3">
        <v>1.35</v>
      </c>
      <c r="N8" s="3">
        <v>1.36</v>
      </c>
      <c r="O8" s="3">
        <v>0.75</v>
      </c>
      <c r="P8" s="3">
        <v>1.45</v>
      </c>
      <c r="Q8" s="3">
        <v>1.26</v>
      </c>
      <c r="R8" s="3">
        <v>0.97</v>
      </c>
      <c r="S8" s="3">
        <v>0.94</v>
      </c>
      <c r="T8" s="3">
        <v>1.12</v>
      </c>
      <c r="U8" s="3">
        <v>0.84</v>
      </c>
      <c r="V8" s="3">
        <v>1.1</v>
      </c>
      <c r="W8" s="3">
        <v>0.81</v>
      </c>
      <c r="X8" s="3">
        <v>1.07</v>
      </c>
      <c r="Y8" s="29">
        <v>1.07</v>
      </c>
    </row>
    <row r="9" spans="1:25" ht="15.75">
      <c r="A9" s="4" t="s">
        <v>63</v>
      </c>
      <c r="B9" s="3">
        <v>0.72</v>
      </c>
      <c r="C9" s="3">
        <v>0.92</v>
      </c>
      <c r="D9" s="3">
        <v>0.93</v>
      </c>
      <c r="E9" s="3">
        <v>0.65</v>
      </c>
      <c r="F9" s="3">
        <v>1.17</v>
      </c>
      <c r="G9" s="3">
        <v>0.82</v>
      </c>
      <c r="H9" s="3">
        <v>0.57</v>
      </c>
      <c r="I9" s="3">
        <v>0.48</v>
      </c>
      <c r="J9" s="3">
        <v>0.85</v>
      </c>
      <c r="K9" s="3">
        <v>0.74</v>
      </c>
      <c r="L9" s="3">
        <v>0.64</v>
      </c>
      <c r="M9" s="3">
        <v>0.81</v>
      </c>
      <c r="N9" s="3">
        <v>1.09</v>
      </c>
      <c r="O9" s="3">
        <v>0.92</v>
      </c>
      <c r="P9" s="3">
        <v>0.59</v>
      </c>
      <c r="Q9" s="3">
        <v>0.99</v>
      </c>
      <c r="R9" s="3">
        <v>0.94</v>
      </c>
      <c r="S9" s="3">
        <v>0.91</v>
      </c>
      <c r="T9" s="3">
        <v>0.72</v>
      </c>
      <c r="U9" s="3">
        <v>0.73</v>
      </c>
      <c r="V9" s="3">
        <v>0.77</v>
      </c>
      <c r="W9" s="3">
        <v>1.05</v>
      </c>
      <c r="X9" s="3">
        <v>0.67</v>
      </c>
      <c r="Y9" s="29">
        <v>0.74</v>
      </c>
    </row>
    <row r="10" spans="1:25" ht="15.75">
      <c r="A10" s="4" t="s">
        <v>3</v>
      </c>
      <c r="B10" s="3">
        <f>SUM(B7:B9)</f>
        <v>16.23</v>
      </c>
      <c r="C10" s="3">
        <f aca="true" t="shared" si="0" ref="C10:Y10">SUM(C7:C9)</f>
        <v>22.750000000000004</v>
      </c>
      <c r="D10" s="3">
        <f t="shared" si="0"/>
        <v>20.34</v>
      </c>
      <c r="E10" s="3">
        <f t="shared" si="0"/>
        <v>16.81</v>
      </c>
      <c r="F10" s="3">
        <f t="shared" si="0"/>
        <v>18.42</v>
      </c>
      <c r="G10" s="3">
        <f t="shared" si="0"/>
        <v>20.04</v>
      </c>
      <c r="H10" s="3">
        <f t="shared" si="0"/>
        <v>17.99</v>
      </c>
      <c r="I10" s="3">
        <f t="shared" si="0"/>
        <v>18.610000000000003</v>
      </c>
      <c r="J10" s="3">
        <f t="shared" si="0"/>
        <v>19.39</v>
      </c>
      <c r="K10" s="3">
        <f t="shared" si="0"/>
        <v>21.15</v>
      </c>
      <c r="L10" s="3">
        <f t="shared" si="0"/>
        <v>18.49</v>
      </c>
      <c r="M10" s="3">
        <f t="shared" si="0"/>
        <v>18.16</v>
      </c>
      <c r="N10" s="3">
        <f t="shared" si="0"/>
        <v>18.5</v>
      </c>
      <c r="O10" s="3">
        <f t="shared" si="0"/>
        <v>19.42</v>
      </c>
      <c r="P10" s="3">
        <f t="shared" si="0"/>
        <v>20.34</v>
      </c>
      <c r="Q10" s="3">
        <f t="shared" si="0"/>
        <v>22.48</v>
      </c>
      <c r="R10" s="3">
        <f t="shared" si="0"/>
        <v>20.39</v>
      </c>
      <c r="S10" s="3">
        <f t="shared" si="0"/>
        <v>20.07</v>
      </c>
      <c r="T10" s="3">
        <f t="shared" si="0"/>
        <v>17.55</v>
      </c>
      <c r="U10" s="3">
        <f t="shared" si="0"/>
        <v>20.240000000000002</v>
      </c>
      <c r="V10" s="3">
        <f t="shared" si="0"/>
        <v>20.53</v>
      </c>
      <c r="W10" s="3">
        <f t="shared" si="0"/>
        <v>18.29</v>
      </c>
      <c r="X10" s="3">
        <f t="shared" si="0"/>
        <v>18.200000000000003</v>
      </c>
      <c r="Y10" s="3">
        <f t="shared" si="0"/>
        <v>18.07</v>
      </c>
    </row>
    <row r="11" spans="1:25" ht="15.75">
      <c r="A11" s="4"/>
      <c r="B11" s="3" t="s">
        <v>37</v>
      </c>
      <c r="C11" s="3" t="s">
        <v>37</v>
      </c>
      <c r="D11" s="3" t="s">
        <v>37</v>
      </c>
      <c r="E11" s="3" t="s">
        <v>37</v>
      </c>
      <c r="F11" s="3" t="s">
        <v>37</v>
      </c>
      <c r="G11" s="3" t="s">
        <v>37</v>
      </c>
      <c r="H11" s="3" t="s">
        <v>37</v>
      </c>
      <c r="I11" s="3" t="s">
        <v>37</v>
      </c>
      <c r="J11" s="3" t="s">
        <v>37</v>
      </c>
      <c r="K11" s="3" t="s">
        <v>37</v>
      </c>
      <c r="L11" s="3" t="s">
        <v>37</v>
      </c>
      <c r="M11" s="3" t="s">
        <v>37</v>
      </c>
      <c r="N11" s="3" t="s">
        <v>37</v>
      </c>
      <c r="O11" s="3" t="s">
        <v>37</v>
      </c>
      <c r="P11" s="3" t="s">
        <v>37</v>
      </c>
      <c r="Q11" s="3" t="s">
        <v>37</v>
      </c>
      <c r="R11" s="3" t="s">
        <v>37</v>
      </c>
      <c r="S11" s="3" t="s">
        <v>37</v>
      </c>
      <c r="T11" s="3" t="s">
        <v>37</v>
      </c>
      <c r="U11" s="3" t="s">
        <v>37</v>
      </c>
      <c r="V11" s="3" t="s">
        <v>37</v>
      </c>
      <c r="W11" s="3" t="s">
        <v>37</v>
      </c>
      <c r="X11" s="3" t="s">
        <v>37</v>
      </c>
      <c r="Y11" s="29" t="s">
        <v>37</v>
      </c>
    </row>
    <row r="12" spans="1:25" ht="15.75">
      <c r="A12" s="4" t="s">
        <v>4</v>
      </c>
      <c r="B12" s="3" t="s">
        <v>37</v>
      </c>
      <c r="C12" s="3" t="s">
        <v>37</v>
      </c>
      <c r="D12" s="3" t="s">
        <v>37</v>
      </c>
      <c r="E12" s="3" t="s">
        <v>37</v>
      </c>
      <c r="F12" s="3" t="s">
        <v>37</v>
      </c>
      <c r="G12" s="3" t="s">
        <v>37</v>
      </c>
      <c r="H12" s="3" t="s">
        <v>37</v>
      </c>
      <c r="I12" s="3" t="s">
        <v>37</v>
      </c>
      <c r="J12" s="3" t="s">
        <v>37</v>
      </c>
      <c r="K12" s="3" t="s">
        <v>37</v>
      </c>
      <c r="L12" s="3" t="s">
        <v>37</v>
      </c>
      <c r="M12" s="3" t="s">
        <v>37</v>
      </c>
      <c r="N12" s="3" t="s">
        <v>37</v>
      </c>
      <c r="O12" s="3" t="s">
        <v>37</v>
      </c>
      <c r="P12" s="3" t="s">
        <v>37</v>
      </c>
      <c r="Q12" s="3" t="s">
        <v>37</v>
      </c>
      <c r="R12" s="3" t="s">
        <v>37</v>
      </c>
      <c r="S12" s="3" t="s">
        <v>37</v>
      </c>
      <c r="T12" s="3" t="s">
        <v>37</v>
      </c>
      <c r="U12" s="3" t="s">
        <v>37</v>
      </c>
      <c r="V12" s="3" t="s">
        <v>37</v>
      </c>
      <c r="W12" s="3" t="s">
        <v>37</v>
      </c>
      <c r="X12" s="3" t="s">
        <v>37</v>
      </c>
      <c r="Y12" s="29" t="s">
        <v>37</v>
      </c>
    </row>
    <row r="13" spans="1:25" ht="15.75">
      <c r="A13" s="4" t="s">
        <v>5</v>
      </c>
      <c r="B13" s="3" t="s">
        <v>37</v>
      </c>
      <c r="C13" s="3" t="s">
        <v>37</v>
      </c>
      <c r="D13" s="3" t="s">
        <v>37</v>
      </c>
      <c r="E13" s="3" t="s">
        <v>37</v>
      </c>
      <c r="F13" s="3" t="s">
        <v>37</v>
      </c>
      <c r="G13" s="3" t="s">
        <v>37</v>
      </c>
      <c r="H13" s="3" t="s">
        <v>37</v>
      </c>
      <c r="I13" s="3" t="s">
        <v>37</v>
      </c>
      <c r="J13" s="3" t="s">
        <v>37</v>
      </c>
      <c r="K13" s="3" t="s">
        <v>37</v>
      </c>
      <c r="L13" s="3" t="s">
        <v>37</v>
      </c>
      <c r="M13" s="3" t="s">
        <v>37</v>
      </c>
      <c r="N13" s="3" t="s">
        <v>37</v>
      </c>
      <c r="O13" s="3" t="s">
        <v>37</v>
      </c>
      <c r="P13" s="3" t="s">
        <v>37</v>
      </c>
      <c r="Q13" s="3" t="s">
        <v>37</v>
      </c>
      <c r="R13" s="3" t="s">
        <v>37</v>
      </c>
      <c r="S13" s="3" t="s">
        <v>37</v>
      </c>
      <c r="T13" s="3" t="s">
        <v>37</v>
      </c>
      <c r="U13" s="3" t="s">
        <v>37</v>
      </c>
      <c r="V13" s="3" t="s">
        <v>37</v>
      </c>
      <c r="W13" s="3" t="s">
        <v>37</v>
      </c>
      <c r="X13" s="3" t="s">
        <v>37</v>
      </c>
      <c r="Y13" s="29" t="s">
        <v>37</v>
      </c>
    </row>
    <row r="14" spans="1:25" ht="15.75">
      <c r="A14" s="4" t="s">
        <v>23</v>
      </c>
      <c r="B14" s="3">
        <v>7.04</v>
      </c>
      <c r="C14" s="3">
        <v>9.56</v>
      </c>
      <c r="D14" s="3">
        <v>7.32</v>
      </c>
      <c r="E14" s="3">
        <v>6.76</v>
      </c>
      <c r="F14" s="3">
        <v>4.34</v>
      </c>
      <c r="G14" s="3">
        <v>6.26</v>
      </c>
      <c r="H14" s="3">
        <v>5.44</v>
      </c>
      <c r="I14" s="3">
        <v>6.68</v>
      </c>
      <c r="J14" s="3">
        <v>4.69</v>
      </c>
      <c r="K14" s="3">
        <v>7.87</v>
      </c>
      <c r="L14" s="3">
        <v>5.47</v>
      </c>
      <c r="M14" s="3">
        <v>4.16</v>
      </c>
      <c r="N14" s="3">
        <v>6.57</v>
      </c>
      <c r="O14" s="3">
        <v>5.38</v>
      </c>
      <c r="P14" s="3">
        <v>5.82</v>
      </c>
      <c r="Q14" s="3">
        <v>9.21</v>
      </c>
      <c r="R14" s="3">
        <v>5.34</v>
      </c>
      <c r="S14" s="3">
        <v>6.71</v>
      </c>
      <c r="T14" s="3">
        <v>7.79</v>
      </c>
      <c r="U14" s="3">
        <v>6.23</v>
      </c>
      <c r="V14" s="3">
        <v>5.8</v>
      </c>
      <c r="W14" s="3">
        <v>7.72</v>
      </c>
      <c r="X14" s="3">
        <v>3.73</v>
      </c>
      <c r="Y14" s="29">
        <v>6.09</v>
      </c>
    </row>
    <row r="15" spans="1:25" ht="15.75">
      <c r="A15" s="4" t="s">
        <v>24</v>
      </c>
      <c r="B15" s="3">
        <v>2.22</v>
      </c>
      <c r="C15" s="3">
        <v>2.06</v>
      </c>
      <c r="D15" s="3">
        <v>2.18</v>
      </c>
      <c r="E15" s="3">
        <v>1.44</v>
      </c>
      <c r="F15" s="3">
        <v>6.34</v>
      </c>
      <c r="G15" s="3">
        <v>3.35</v>
      </c>
      <c r="H15" s="3">
        <v>5.81</v>
      </c>
      <c r="I15" s="3">
        <v>3.28</v>
      </c>
      <c r="J15" s="3">
        <v>6.51</v>
      </c>
      <c r="K15" s="3">
        <v>5.65</v>
      </c>
      <c r="L15" s="3">
        <v>4.47</v>
      </c>
      <c r="M15" s="3">
        <v>6.66</v>
      </c>
      <c r="N15" s="3">
        <v>3.46</v>
      </c>
      <c r="O15" s="3">
        <v>5.39</v>
      </c>
      <c r="P15" s="3">
        <v>5.09</v>
      </c>
      <c r="Q15" s="3">
        <v>1.91</v>
      </c>
      <c r="R15" s="3">
        <v>5.4</v>
      </c>
      <c r="S15" s="3">
        <v>4.7</v>
      </c>
      <c r="T15" s="3">
        <v>3.32</v>
      </c>
      <c r="U15" s="3">
        <v>5.96</v>
      </c>
      <c r="V15" s="3">
        <v>4.98</v>
      </c>
      <c r="W15" s="3">
        <v>2.65</v>
      </c>
      <c r="X15" s="3">
        <v>7.23</v>
      </c>
      <c r="Y15" s="29">
        <v>3.97</v>
      </c>
    </row>
    <row r="16" spans="1:25" ht="15.75">
      <c r="A16" s="4" t="s">
        <v>25</v>
      </c>
      <c r="B16" s="3">
        <v>0.03</v>
      </c>
      <c r="C16" s="3">
        <v>0.07</v>
      </c>
      <c r="D16" s="3">
        <v>0.29</v>
      </c>
      <c r="E16" s="3">
        <v>0.03</v>
      </c>
      <c r="F16" s="3">
        <v>0.1</v>
      </c>
      <c r="G16" s="3">
        <v>0.07</v>
      </c>
      <c r="H16" s="3">
        <v>0.11</v>
      </c>
      <c r="I16" s="3">
        <v>0.12</v>
      </c>
      <c r="J16" s="3">
        <v>0.39</v>
      </c>
      <c r="K16" s="3">
        <v>0.13</v>
      </c>
      <c r="L16" s="3">
        <v>0.03</v>
      </c>
      <c r="M16" s="3">
        <v>0.11</v>
      </c>
      <c r="N16" s="3">
        <v>0.56</v>
      </c>
      <c r="O16" s="3">
        <v>0.17</v>
      </c>
      <c r="P16" s="3">
        <v>0.11</v>
      </c>
      <c r="Q16" s="3">
        <v>0.24</v>
      </c>
      <c r="R16" s="3">
        <v>0.13</v>
      </c>
      <c r="S16" s="3">
        <v>0.26</v>
      </c>
      <c r="T16" s="3">
        <v>0.28</v>
      </c>
      <c r="U16" s="3">
        <v>0.26</v>
      </c>
      <c r="V16" s="3">
        <v>0.2</v>
      </c>
      <c r="W16" s="3">
        <v>0.09</v>
      </c>
      <c r="X16" s="3">
        <v>0.1</v>
      </c>
      <c r="Y16" s="29">
        <v>0.1</v>
      </c>
    </row>
    <row r="17" spans="1:25" ht="15.75">
      <c r="A17" s="4" t="s">
        <v>6</v>
      </c>
      <c r="B17" s="3">
        <f>SUM(B14:B16)</f>
        <v>9.29</v>
      </c>
      <c r="C17" s="3">
        <f aca="true" t="shared" si="1" ref="C17:Y17">SUM(C14:C16)</f>
        <v>11.690000000000001</v>
      </c>
      <c r="D17" s="3">
        <f t="shared" si="1"/>
        <v>9.79</v>
      </c>
      <c r="E17" s="3">
        <f t="shared" si="1"/>
        <v>8.229999999999999</v>
      </c>
      <c r="F17" s="3">
        <f t="shared" si="1"/>
        <v>10.78</v>
      </c>
      <c r="G17" s="3">
        <f t="shared" si="1"/>
        <v>9.68</v>
      </c>
      <c r="H17" s="3">
        <f t="shared" si="1"/>
        <v>11.36</v>
      </c>
      <c r="I17" s="3">
        <f t="shared" si="1"/>
        <v>10.079999999999998</v>
      </c>
      <c r="J17" s="3">
        <f t="shared" si="1"/>
        <v>11.59</v>
      </c>
      <c r="K17" s="3">
        <f t="shared" si="1"/>
        <v>13.65</v>
      </c>
      <c r="L17" s="3">
        <f t="shared" si="1"/>
        <v>9.969999999999999</v>
      </c>
      <c r="M17" s="3">
        <f t="shared" si="1"/>
        <v>10.93</v>
      </c>
      <c r="N17" s="3">
        <f t="shared" si="1"/>
        <v>10.590000000000002</v>
      </c>
      <c r="O17" s="3">
        <f t="shared" si="1"/>
        <v>10.94</v>
      </c>
      <c r="P17" s="3">
        <f t="shared" si="1"/>
        <v>11.02</v>
      </c>
      <c r="Q17" s="3">
        <f t="shared" si="1"/>
        <v>11.360000000000001</v>
      </c>
      <c r="R17" s="3">
        <f t="shared" si="1"/>
        <v>10.870000000000001</v>
      </c>
      <c r="S17" s="3">
        <f t="shared" si="1"/>
        <v>11.67</v>
      </c>
      <c r="T17" s="3">
        <f t="shared" si="1"/>
        <v>11.389999999999999</v>
      </c>
      <c r="U17" s="3">
        <f t="shared" si="1"/>
        <v>12.450000000000001</v>
      </c>
      <c r="V17" s="3">
        <f t="shared" si="1"/>
        <v>10.98</v>
      </c>
      <c r="W17" s="3">
        <f t="shared" si="1"/>
        <v>10.459999999999999</v>
      </c>
      <c r="X17" s="3">
        <f t="shared" si="1"/>
        <v>11.06</v>
      </c>
      <c r="Y17" s="3">
        <f t="shared" si="1"/>
        <v>10.16</v>
      </c>
    </row>
    <row r="18" spans="1:25" ht="15.75">
      <c r="A18" s="4" t="s">
        <v>26</v>
      </c>
      <c r="B18" s="3" t="s">
        <v>37</v>
      </c>
      <c r="C18" s="3" t="s">
        <v>37</v>
      </c>
      <c r="D18" s="3" t="s">
        <v>37</v>
      </c>
      <c r="E18" s="3" t="s">
        <v>37</v>
      </c>
      <c r="F18" s="3" t="s">
        <v>37</v>
      </c>
      <c r="G18" s="3" t="s">
        <v>37</v>
      </c>
      <c r="H18" s="3" t="s">
        <v>37</v>
      </c>
      <c r="I18" s="3" t="s">
        <v>37</v>
      </c>
      <c r="J18" s="3" t="s">
        <v>37</v>
      </c>
      <c r="K18" s="3" t="s">
        <v>37</v>
      </c>
      <c r="L18" s="3" t="s">
        <v>37</v>
      </c>
      <c r="M18" s="3" t="s">
        <v>37</v>
      </c>
      <c r="N18" s="3" t="s">
        <v>37</v>
      </c>
      <c r="O18" s="3" t="s">
        <v>37</v>
      </c>
      <c r="P18" s="3" t="s">
        <v>37</v>
      </c>
      <c r="Q18" s="3" t="s">
        <v>37</v>
      </c>
      <c r="R18" s="3" t="s">
        <v>37</v>
      </c>
      <c r="S18" s="3" t="s">
        <v>37</v>
      </c>
      <c r="T18" s="3" t="s">
        <v>37</v>
      </c>
      <c r="U18" s="3" t="s">
        <v>37</v>
      </c>
      <c r="V18" s="3" t="s">
        <v>37</v>
      </c>
      <c r="W18" s="3" t="s">
        <v>37</v>
      </c>
      <c r="X18" s="3" t="s">
        <v>37</v>
      </c>
      <c r="Y18" s="29" t="s">
        <v>37</v>
      </c>
    </row>
    <row r="19" spans="1:25" ht="15.75">
      <c r="A19" s="4" t="s">
        <v>27</v>
      </c>
      <c r="B19" s="3">
        <v>0.57</v>
      </c>
      <c r="C19" s="3">
        <v>0.57</v>
      </c>
      <c r="D19" s="3">
        <v>0.59</v>
      </c>
      <c r="E19" s="3">
        <v>0.55</v>
      </c>
      <c r="F19" s="3">
        <v>0.95</v>
      </c>
      <c r="G19" s="3">
        <v>0.99</v>
      </c>
      <c r="H19" s="3">
        <v>0.9</v>
      </c>
      <c r="I19" s="3">
        <v>1.38</v>
      </c>
      <c r="J19" s="3">
        <v>0.68</v>
      </c>
      <c r="K19" s="3">
        <v>1.04</v>
      </c>
      <c r="L19" s="3">
        <v>0.72</v>
      </c>
      <c r="M19" s="3">
        <v>0.84</v>
      </c>
      <c r="N19" s="3">
        <v>0.66</v>
      </c>
      <c r="O19" s="3">
        <v>1.08</v>
      </c>
      <c r="P19" s="3">
        <v>0.78</v>
      </c>
      <c r="Q19" s="3">
        <v>0.83</v>
      </c>
      <c r="R19" s="3">
        <v>0.99</v>
      </c>
      <c r="S19" s="3">
        <v>0.77</v>
      </c>
      <c r="T19" s="3">
        <v>0.46</v>
      </c>
      <c r="U19" s="3">
        <v>0.75</v>
      </c>
      <c r="V19" s="3">
        <v>0.92</v>
      </c>
      <c r="W19" s="3">
        <v>0.81</v>
      </c>
      <c r="X19" s="3">
        <v>0.96</v>
      </c>
      <c r="Y19" s="29">
        <v>0.76</v>
      </c>
    </row>
    <row r="20" spans="1:25" ht="15.75">
      <c r="A20" s="4" t="s">
        <v>28</v>
      </c>
      <c r="B20" s="3">
        <v>0.08</v>
      </c>
      <c r="C20" s="3">
        <v>0.01</v>
      </c>
      <c r="D20" s="3">
        <v>0.02</v>
      </c>
      <c r="E20" s="3">
        <v>0.23</v>
      </c>
      <c r="F20" s="3">
        <v>0.32</v>
      </c>
      <c r="G20" s="3">
        <v>0.27</v>
      </c>
      <c r="H20" s="3">
        <v>0.42</v>
      </c>
      <c r="I20" s="3">
        <v>0.14</v>
      </c>
      <c r="J20" s="3">
        <v>0.24</v>
      </c>
      <c r="K20" s="3">
        <v>0.86</v>
      </c>
      <c r="L20" s="3">
        <v>0.29</v>
      </c>
      <c r="M20" s="3">
        <v>0.4</v>
      </c>
      <c r="N20" s="3">
        <v>0.1</v>
      </c>
      <c r="O20" s="3">
        <v>0.42</v>
      </c>
      <c r="P20" s="3">
        <v>0.49</v>
      </c>
      <c r="Q20" s="3">
        <v>0.21</v>
      </c>
      <c r="R20" s="3">
        <v>0.41</v>
      </c>
      <c r="S20" s="3">
        <v>0.09</v>
      </c>
      <c r="T20" s="3">
        <v>0.04</v>
      </c>
      <c r="U20" s="3">
        <v>0.45</v>
      </c>
      <c r="V20" s="3">
        <v>0.25</v>
      </c>
      <c r="W20" s="3">
        <v>0.24</v>
      </c>
      <c r="X20" s="3">
        <v>0.32</v>
      </c>
      <c r="Y20" s="29">
        <v>0.23</v>
      </c>
    </row>
    <row r="21" spans="1:25" ht="15.75">
      <c r="A21" s="4" t="s">
        <v>29</v>
      </c>
      <c r="B21" s="3">
        <v>0.28</v>
      </c>
      <c r="C21" s="3">
        <v>0.15</v>
      </c>
      <c r="D21" s="3">
        <v>0.2</v>
      </c>
      <c r="E21" s="3">
        <v>0.26</v>
      </c>
      <c r="F21" s="3">
        <v>0.18</v>
      </c>
      <c r="G21" s="3">
        <v>0.15</v>
      </c>
      <c r="H21" s="3">
        <v>0.15</v>
      </c>
      <c r="I21" s="3">
        <v>0.21</v>
      </c>
      <c r="J21" s="3">
        <v>0.3</v>
      </c>
      <c r="K21" s="3">
        <v>0.29</v>
      </c>
      <c r="L21" s="3">
        <v>0.19</v>
      </c>
      <c r="M21" s="3">
        <v>0.19</v>
      </c>
      <c r="N21" s="3">
        <v>0.14</v>
      </c>
      <c r="O21" s="3">
        <v>0.27</v>
      </c>
      <c r="P21" s="3">
        <v>0.2</v>
      </c>
      <c r="Q21" s="3">
        <v>0.15</v>
      </c>
      <c r="R21" s="3">
        <v>0.21</v>
      </c>
      <c r="S21" s="3">
        <v>0.25</v>
      </c>
      <c r="T21" s="3">
        <v>0.12</v>
      </c>
      <c r="U21" s="3">
        <v>0.35</v>
      </c>
      <c r="V21" s="3">
        <v>0.15</v>
      </c>
      <c r="W21" s="3">
        <v>0.26</v>
      </c>
      <c r="X21" s="3">
        <v>0.21</v>
      </c>
      <c r="Y21" s="29">
        <v>0.22</v>
      </c>
    </row>
    <row r="22" spans="1:25" ht="15.75">
      <c r="A22" s="4" t="s">
        <v>30</v>
      </c>
      <c r="B22" s="3">
        <v>0.42</v>
      </c>
      <c r="C22" s="3">
        <v>0.48</v>
      </c>
      <c r="D22" s="3">
        <v>0.69</v>
      </c>
      <c r="E22" s="3">
        <v>0.26</v>
      </c>
      <c r="F22" s="3">
        <v>0.69</v>
      </c>
      <c r="G22" s="3">
        <v>0.62</v>
      </c>
      <c r="H22" s="3">
        <v>0.6</v>
      </c>
      <c r="I22" s="3">
        <v>0.64</v>
      </c>
      <c r="J22" s="3">
        <v>0.67</v>
      </c>
      <c r="K22" s="3">
        <v>0.7</v>
      </c>
      <c r="L22" s="3">
        <v>0.54</v>
      </c>
      <c r="M22" s="3">
        <v>0.63</v>
      </c>
      <c r="N22" s="3">
        <v>0.51</v>
      </c>
      <c r="O22" s="3">
        <v>0.72</v>
      </c>
      <c r="P22" s="3">
        <v>0.49</v>
      </c>
      <c r="Q22" s="3">
        <v>0.39</v>
      </c>
      <c r="R22" s="3">
        <v>0.94</v>
      </c>
      <c r="S22" s="3">
        <v>0.62</v>
      </c>
      <c r="T22" s="3">
        <v>1.07</v>
      </c>
      <c r="U22" s="3">
        <v>0.99</v>
      </c>
      <c r="V22" s="3">
        <v>0.87</v>
      </c>
      <c r="W22" s="3">
        <v>0.72</v>
      </c>
      <c r="X22" s="3">
        <v>0.34</v>
      </c>
      <c r="Y22" s="29">
        <v>0.53</v>
      </c>
    </row>
    <row r="23" spans="1:25" ht="15.75">
      <c r="A23" s="4" t="s">
        <v>31</v>
      </c>
      <c r="B23" s="3">
        <v>0.53</v>
      </c>
      <c r="C23" s="3">
        <v>0.81</v>
      </c>
      <c r="D23" s="3">
        <v>0.82</v>
      </c>
      <c r="E23" s="3">
        <v>0.41</v>
      </c>
      <c r="F23" s="3">
        <v>0.97</v>
      </c>
      <c r="G23" s="3">
        <v>0.81</v>
      </c>
      <c r="H23" s="3">
        <v>0.82</v>
      </c>
      <c r="I23" s="3">
        <v>0.66</v>
      </c>
      <c r="J23" s="3">
        <v>1.06</v>
      </c>
      <c r="K23" s="3">
        <v>1.49</v>
      </c>
      <c r="L23" s="3">
        <v>0.49</v>
      </c>
      <c r="M23" s="3">
        <v>0.86</v>
      </c>
      <c r="N23" s="3">
        <v>1.03</v>
      </c>
      <c r="O23" s="3">
        <v>0.77</v>
      </c>
      <c r="P23" s="3">
        <v>0.65</v>
      </c>
      <c r="Q23" s="3">
        <v>0.59</v>
      </c>
      <c r="R23" s="3">
        <v>0.79</v>
      </c>
      <c r="S23" s="3">
        <v>1.15</v>
      </c>
      <c r="T23" s="3">
        <v>0.67</v>
      </c>
      <c r="U23" s="3">
        <v>1.08</v>
      </c>
      <c r="V23" s="3">
        <v>0.84</v>
      </c>
      <c r="W23" s="3">
        <v>0.59</v>
      </c>
      <c r="X23" s="3">
        <v>0.81</v>
      </c>
      <c r="Y23" s="29">
        <v>0.66</v>
      </c>
    </row>
    <row r="24" spans="1:25" ht="15.75">
      <c r="A24" s="4" t="s">
        <v>32</v>
      </c>
      <c r="B24" s="3">
        <v>0.38</v>
      </c>
      <c r="C24" s="3">
        <v>0.53</v>
      </c>
      <c r="D24" s="3">
        <v>0.53</v>
      </c>
      <c r="E24" s="3">
        <v>0.34</v>
      </c>
      <c r="F24" s="3">
        <v>1.03</v>
      </c>
      <c r="G24" s="3">
        <v>0.6</v>
      </c>
      <c r="H24" s="3">
        <v>0.66</v>
      </c>
      <c r="I24" s="3">
        <v>0.56</v>
      </c>
      <c r="J24" s="3">
        <v>0.64</v>
      </c>
      <c r="K24" s="3">
        <v>1.24</v>
      </c>
      <c r="L24" s="3">
        <v>0.65</v>
      </c>
      <c r="M24" s="3">
        <v>0.78</v>
      </c>
      <c r="N24" s="3">
        <v>0.74</v>
      </c>
      <c r="O24" s="3">
        <v>0.66</v>
      </c>
      <c r="P24" s="3">
        <v>0.58</v>
      </c>
      <c r="Q24" s="3">
        <v>0.71</v>
      </c>
      <c r="R24" s="3">
        <v>0.63</v>
      </c>
      <c r="S24" s="3">
        <v>0.92</v>
      </c>
      <c r="T24" s="3">
        <v>0.32</v>
      </c>
      <c r="U24" s="3">
        <v>0.87</v>
      </c>
      <c r="V24" s="3">
        <v>0.85</v>
      </c>
      <c r="W24" s="3">
        <v>0.67</v>
      </c>
      <c r="X24" s="3">
        <v>0.58</v>
      </c>
      <c r="Y24" s="29">
        <v>0.54</v>
      </c>
    </row>
    <row r="25" spans="1:25" ht="15.75">
      <c r="A25" s="4" t="s">
        <v>65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0.01</v>
      </c>
      <c r="H25" s="3">
        <v>0</v>
      </c>
      <c r="I25" s="3">
        <v>0</v>
      </c>
      <c r="J25" s="3">
        <v>0</v>
      </c>
      <c r="K25" s="3">
        <v>0.01</v>
      </c>
      <c r="L25" s="3">
        <v>0</v>
      </c>
      <c r="M25" s="3">
        <v>0</v>
      </c>
      <c r="N25" s="3">
        <v>0</v>
      </c>
      <c r="O25" s="3">
        <v>0.01</v>
      </c>
      <c r="P25" s="3">
        <v>0</v>
      </c>
      <c r="Q25" s="3">
        <v>0.01</v>
      </c>
      <c r="R25" s="3">
        <v>0.01</v>
      </c>
      <c r="S25" s="3">
        <v>0</v>
      </c>
      <c r="T25" s="3">
        <v>0</v>
      </c>
      <c r="U25" s="3">
        <v>0.01</v>
      </c>
      <c r="V25" s="3">
        <v>0</v>
      </c>
      <c r="W25" s="3">
        <v>0.01</v>
      </c>
      <c r="X25" s="3">
        <v>0.01</v>
      </c>
      <c r="Y25" s="29">
        <v>0</v>
      </c>
    </row>
    <row r="26" spans="1:25" ht="15.75">
      <c r="A26" s="4" t="s">
        <v>33</v>
      </c>
      <c r="B26" s="3">
        <v>0.01</v>
      </c>
      <c r="C26" s="3">
        <v>0.01</v>
      </c>
      <c r="D26" s="3">
        <v>0.01</v>
      </c>
      <c r="E26" s="3">
        <v>0.01</v>
      </c>
      <c r="F26" s="3">
        <v>0.01</v>
      </c>
      <c r="G26" s="3">
        <v>0.01</v>
      </c>
      <c r="H26" s="3">
        <v>0.01</v>
      </c>
      <c r="I26" s="3">
        <v>0.01</v>
      </c>
      <c r="J26" s="3">
        <v>0.02</v>
      </c>
      <c r="K26" s="3">
        <v>0.02</v>
      </c>
      <c r="L26" s="3">
        <v>0.01</v>
      </c>
      <c r="M26" s="3">
        <v>0.01</v>
      </c>
      <c r="N26" s="3">
        <v>0.01</v>
      </c>
      <c r="O26" s="3">
        <v>0.01</v>
      </c>
      <c r="P26" s="3">
        <v>0.01</v>
      </c>
      <c r="Q26" s="3">
        <v>0.01</v>
      </c>
      <c r="R26" s="3">
        <v>0.01</v>
      </c>
      <c r="S26" s="3">
        <v>0.02</v>
      </c>
      <c r="T26" s="3">
        <v>0.01</v>
      </c>
      <c r="U26" s="3">
        <v>0.02</v>
      </c>
      <c r="V26" s="3">
        <v>0.01</v>
      </c>
      <c r="W26" s="3">
        <v>0.01</v>
      </c>
      <c r="X26" s="3">
        <v>0.01</v>
      </c>
      <c r="Y26" s="29">
        <v>0.01</v>
      </c>
    </row>
    <row r="27" spans="1:25" ht="15.75">
      <c r="A27" s="4" t="s">
        <v>7</v>
      </c>
      <c r="B27" s="3">
        <f>SUM(B17:B26)</f>
        <v>11.559999999999999</v>
      </c>
      <c r="C27" s="3">
        <f aca="true" t="shared" si="2" ref="C27:Y27">SUM(C17:C26)</f>
        <v>14.250000000000002</v>
      </c>
      <c r="D27" s="3">
        <f t="shared" si="2"/>
        <v>12.649999999999997</v>
      </c>
      <c r="E27" s="3">
        <f t="shared" si="2"/>
        <v>10.29</v>
      </c>
      <c r="F27" s="3">
        <f t="shared" si="2"/>
        <v>14.929999999999998</v>
      </c>
      <c r="G27" s="3">
        <f t="shared" si="2"/>
        <v>13.139999999999999</v>
      </c>
      <c r="H27" s="3">
        <f t="shared" si="2"/>
        <v>14.92</v>
      </c>
      <c r="I27" s="3">
        <f t="shared" si="2"/>
        <v>13.68</v>
      </c>
      <c r="J27" s="3">
        <f t="shared" si="2"/>
        <v>15.200000000000001</v>
      </c>
      <c r="K27" s="3">
        <f t="shared" si="2"/>
        <v>19.299999999999997</v>
      </c>
      <c r="L27" s="3">
        <f t="shared" si="2"/>
        <v>12.859999999999998</v>
      </c>
      <c r="M27" s="3">
        <f t="shared" si="2"/>
        <v>14.639999999999999</v>
      </c>
      <c r="N27" s="3">
        <f t="shared" si="2"/>
        <v>13.780000000000001</v>
      </c>
      <c r="O27" s="3">
        <f t="shared" si="2"/>
        <v>14.879999999999999</v>
      </c>
      <c r="P27" s="3">
        <f t="shared" si="2"/>
        <v>14.219999999999999</v>
      </c>
      <c r="Q27" s="3">
        <f t="shared" si="2"/>
        <v>14.260000000000002</v>
      </c>
      <c r="R27" s="3">
        <f t="shared" si="2"/>
        <v>14.860000000000001</v>
      </c>
      <c r="S27" s="3">
        <f t="shared" si="2"/>
        <v>15.489999999999998</v>
      </c>
      <c r="T27" s="3">
        <f t="shared" si="2"/>
        <v>14.079999999999998</v>
      </c>
      <c r="U27" s="3">
        <f t="shared" si="2"/>
        <v>16.970000000000002</v>
      </c>
      <c r="V27" s="3">
        <f t="shared" si="2"/>
        <v>14.87</v>
      </c>
      <c r="W27" s="3">
        <f t="shared" si="2"/>
        <v>13.77</v>
      </c>
      <c r="X27" s="3">
        <f t="shared" si="2"/>
        <v>14.3</v>
      </c>
      <c r="Y27" s="3">
        <f t="shared" si="2"/>
        <v>13.110000000000001</v>
      </c>
    </row>
    <row r="28" spans="1:25" ht="15.75">
      <c r="A28" s="4"/>
      <c r="B28" s="3" t="s">
        <v>37</v>
      </c>
      <c r="C28" s="3" t="s">
        <v>37</v>
      </c>
      <c r="D28" s="3" t="s">
        <v>37</v>
      </c>
      <c r="E28" s="3" t="s">
        <v>37</v>
      </c>
      <c r="F28" s="3" t="s">
        <v>37</v>
      </c>
      <c r="G28" s="3" t="s">
        <v>37</v>
      </c>
      <c r="H28" s="3" t="s">
        <v>37</v>
      </c>
      <c r="I28" s="3" t="s">
        <v>37</v>
      </c>
      <c r="J28" s="3" t="s">
        <v>37</v>
      </c>
      <c r="K28" s="3" t="s">
        <v>37</v>
      </c>
      <c r="L28" s="3" t="s">
        <v>37</v>
      </c>
      <c r="M28" s="3" t="s">
        <v>37</v>
      </c>
      <c r="N28" s="3" t="s">
        <v>37</v>
      </c>
      <c r="O28" s="3" t="s">
        <v>37</v>
      </c>
      <c r="P28" s="3" t="s">
        <v>37</v>
      </c>
      <c r="Q28" s="3" t="s">
        <v>37</v>
      </c>
      <c r="R28" s="3" t="s">
        <v>37</v>
      </c>
      <c r="S28" s="3" t="s">
        <v>37</v>
      </c>
      <c r="T28" s="3" t="s">
        <v>37</v>
      </c>
      <c r="U28" s="3" t="s">
        <v>37</v>
      </c>
      <c r="V28" s="3" t="s">
        <v>37</v>
      </c>
      <c r="W28" s="3" t="s">
        <v>37</v>
      </c>
      <c r="X28" s="3" t="s">
        <v>37</v>
      </c>
      <c r="Y28" s="29" t="s">
        <v>37</v>
      </c>
    </row>
    <row r="29" spans="1:25" ht="15.75">
      <c r="A29" s="4" t="s">
        <v>8</v>
      </c>
      <c r="B29" s="3" t="s">
        <v>37</v>
      </c>
      <c r="C29" s="3" t="s">
        <v>37</v>
      </c>
      <c r="D29" s="3" t="s">
        <v>37</v>
      </c>
      <c r="E29" s="3" t="s">
        <v>37</v>
      </c>
      <c r="F29" s="3" t="s">
        <v>37</v>
      </c>
      <c r="G29" s="3" t="s">
        <v>37</v>
      </c>
      <c r="H29" s="3" t="s">
        <v>37</v>
      </c>
      <c r="I29" s="3" t="s">
        <v>37</v>
      </c>
      <c r="J29" s="3" t="s">
        <v>37</v>
      </c>
      <c r="K29" s="3" t="s">
        <v>37</v>
      </c>
      <c r="L29" s="3" t="s">
        <v>37</v>
      </c>
      <c r="M29" s="3" t="s">
        <v>37</v>
      </c>
      <c r="N29" s="3" t="s">
        <v>37</v>
      </c>
      <c r="O29" s="3" t="s">
        <v>37</v>
      </c>
      <c r="P29" s="3" t="s">
        <v>37</v>
      </c>
      <c r="Q29" s="3" t="s">
        <v>37</v>
      </c>
      <c r="R29" s="3" t="s">
        <v>37</v>
      </c>
      <c r="S29" s="3" t="s">
        <v>37</v>
      </c>
      <c r="T29" s="3" t="s">
        <v>37</v>
      </c>
      <c r="U29" s="3" t="s">
        <v>37</v>
      </c>
      <c r="V29" s="3" t="s">
        <v>37</v>
      </c>
      <c r="W29" s="3" t="s">
        <v>37</v>
      </c>
      <c r="X29" s="3" t="s">
        <v>37</v>
      </c>
      <c r="Y29" s="29" t="s">
        <v>37</v>
      </c>
    </row>
    <row r="30" spans="1:25" ht="15.75">
      <c r="A30" s="4" t="s">
        <v>9</v>
      </c>
      <c r="B30" s="3">
        <v>1.46</v>
      </c>
      <c r="C30" s="3">
        <v>2.46</v>
      </c>
      <c r="D30" s="3">
        <v>1.79</v>
      </c>
      <c r="E30" s="3">
        <v>1.38</v>
      </c>
      <c r="F30" s="3">
        <v>1.38</v>
      </c>
      <c r="G30" s="3">
        <v>0.95</v>
      </c>
      <c r="H30" s="3">
        <v>1.29</v>
      </c>
      <c r="I30" s="3">
        <v>1.1</v>
      </c>
      <c r="J30" s="3">
        <v>1.54</v>
      </c>
      <c r="K30" s="3">
        <v>2.31</v>
      </c>
      <c r="L30" s="3">
        <v>1.66</v>
      </c>
      <c r="M30" s="3">
        <v>1.06</v>
      </c>
      <c r="N30" s="3">
        <v>0.76</v>
      </c>
      <c r="O30" s="3">
        <v>1.37</v>
      </c>
      <c r="P30" s="3">
        <v>1.06</v>
      </c>
      <c r="Q30" s="3">
        <v>2.69</v>
      </c>
      <c r="R30" s="3">
        <v>0.95</v>
      </c>
      <c r="S30" s="3">
        <v>1.94</v>
      </c>
      <c r="T30" s="3">
        <v>1.44</v>
      </c>
      <c r="U30" s="3">
        <v>1.24</v>
      </c>
      <c r="V30" s="3">
        <v>1.68</v>
      </c>
      <c r="W30" s="3">
        <v>1.92</v>
      </c>
      <c r="X30" s="3">
        <v>1.62</v>
      </c>
      <c r="Y30" s="29">
        <v>1.46</v>
      </c>
    </row>
    <row r="31" spans="1:25" ht="15.75">
      <c r="A31" s="4" t="s">
        <v>10</v>
      </c>
      <c r="B31" s="3">
        <v>0.39</v>
      </c>
      <c r="C31" s="3">
        <v>0.58</v>
      </c>
      <c r="D31" s="3">
        <v>3.62</v>
      </c>
      <c r="E31" s="3">
        <v>0.34</v>
      </c>
      <c r="F31" s="3">
        <v>5.68</v>
      </c>
      <c r="G31" s="3">
        <v>2.53</v>
      </c>
      <c r="H31" s="3">
        <v>2.79</v>
      </c>
      <c r="I31" s="3">
        <v>2.05</v>
      </c>
      <c r="J31" s="3">
        <v>7.82</v>
      </c>
      <c r="K31" s="3">
        <v>4.6</v>
      </c>
      <c r="L31" s="3">
        <v>2.07</v>
      </c>
      <c r="M31" s="3">
        <v>4.51</v>
      </c>
      <c r="N31" s="3">
        <v>9.35</v>
      </c>
      <c r="O31" s="3">
        <v>2.67</v>
      </c>
      <c r="P31" s="3">
        <v>3.45</v>
      </c>
      <c r="Q31" s="3">
        <v>1.35</v>
      </c>
      <c r="R31" s="3">
        <v>5.96</v>
      </c>
      <c r="S31" s="3">
        <v>5.85</v>
      </c>
      <c r="T31" s="3">
        <v>1.75</v>
      </c>
      <c r="U31" s="3">
        <v>4.24</v>
      </c>
      <c r="V31" s="3">
        <v>3.15</v>
      </c>
      <c r="W31" s="3">
        <v>1.21</v>
      </c>
      <c r="X31" s="3">
        <v>3.19</v>
      </c>
      <c r="Y31" s="29">
        <v>2.19</v>
      </c>
    </row>
    <row r="32" spans="1:25" ht="15.75">
      <c r="A32" s="4" t="s">
        <v>64</v>
      </c>
      <c r="B32" s="3">
        <v>2.5</v>
      </c>
      <c r="C32" s="3">
        <v>4.48</v>
      </c>
      <c r="D32" s="3">
        <v>3.78</v>
      </c>
      <c r="E32" s="3">
        <v>1.42</v>
      </c>
      <c r="F32" s="3">
        <v>5.47</v>
      </c>
      <c r="G32" s="3">
        <v>3.56</v>
      </c>
      <c r="H32" s="3">
        <v>3.81</v>
      </c>
      <c r="I32" s="3">
        <v>3.03</v>
      </c>
      <c r="J32" s="3">
        <v>7.84</v>
      </c>
      <c r="K32" s="3">
        <v>5.66</v>
      </c>
      <c r="L32" s="3">
        <v>3.25</v>
      </c>
      <c r="M32" s="3">
        <v>5.24</v>
      </c>
      <c r="N32" s="3">
        <v>5.07</v>
      </c>
      <c r="O32" s="3">
        <v>4.16</v>
      </c>
      <c r="P32" s="3">
        <v>3.73</v>
      </c>
      <c r="Q32" s="3">
        <v>2.53</v>
      </c>
      <c r="R32" s="3">
        <v>4.72</v>
      </c>
      <c r="S32" s="3">
        <v>6.79</v>
      </c>
      <c r="T32" s="3">
        <v>2.73</v>
      </c>
      <c r="U32" s="3">
        <v>5.15</v>
      </c>
      <c r="V32" s="3">
        <v>3.89</v>
      </c>
      <c r="W32" s="3">
        <v>3</v>
      </c>
      <c r="X32" s="3">
        <v>4.11</v>
      </c>
      <c r="Y32" s="29">
        <v>3.28</v>
      </c>
    </row>
    <row r="33" spans="1:25" ht="15.75">
      <c r="A33" s="4" t="s">
        <v>11</v>
      </c>
      <c r="B33" s="3">
        <v>0</v>
      </c>
      <c r="C33" s="3">
        <v>0.02</v>
      </c>
      <c r="D33" s="3">
        <v>0.1</v>
      </c>
      <c r="E33" s="3">
        <v>0</v>
      </c>
      <c r="F33" s="3">
        <v>0.03</v>
      </c>
      <c r="G33" s="3">
        <v>0.03</v>
      </c>
      <c r="H33" s="3">
        <v>0.03</v>
      </c>
      <c r="I33" s="3">
        <v>0.03</v>
      </c>
      <c r="J33" s="3">
        <v>0.09</v>
      </c>
      <c r="K33" s="3">
        <v>0.03</v>
      </c>
      <c r="L33" s="3">
        <v>0.01</v>
      </c>
      <c r="M33" s="3">
        <v>0.03</v>
      </c>
      <c r="N33" s="3">
        <v>0.19</v>
      </c>
      <c r="O33" s="3">
        <v>0.02</v>
      </c>
      <c r="P33" s="3">
        <v>0.07</v>
      </c>
      <c r="Q33" s="3">
        <v>0.02</v>
      </c>
      <c r="R33" s="3">
        <v>0.03</v>
      </c>
      <c r="S33" s="3">
        <v>0.07</v>
      </c>
      <c r="T33" s="3">
        <v>0.03</v>
      </c>
      <c r="U33" s="3">
        <v>0.07</v>
      </c>
      <c r="V33" s="3">
        <v>0.03</v>
      </c>
      <c r="W33" s="3">
        <v>0.01</v>
      </c>
      <c r="X33" s="3">
        <v>0.03</v>
      </c>
      <c r="Y33" s="29">
        <v>0.02</v>
      </c>
    </row>
    <row r="34" spans="1:25" ht="15.75">
      <c r="A34" s="4" t="s">
        <v>12</v>
      </c>
      <c r="B34" s="3">
        <v>0.13</v>
      </c>
      <c r="C34" s="3">
        <v>0.15</v>
      </c>
      <c r="D34" s="3">
        <v>0.17</v>
      </c>
      <c r="E34" s="3">
        <v>0.07</v>
      </c>
      <c r="F34" s="3">
        <v>0.23</v>
      </c>
      <c r="G34" s="3">
        <v>0.21</v>
      </c>
      <c r="H34" s="3">
        <v>0.22</v>
      </c>
      <c r="I34" s="3">
        <v>0.18</v>
      </c>
      <c r="J34" s="3">
        <v>0.26</v>
      </c>
      <c r="K34" s="3">
        <v>0.42</v>
      </c>
      <c r="L34" s="3">
        <v>0.16</v>
      </c>
      <c r="M34" s="3">
        <v>0.22</v>
      </c>
      <c r="N34" s="3">
        <v>0.43</v>
      </c>
      <c r="O34" s="3">
        <v>0.28</v>
      </c>
      <c r="P34" s="3">
        <v>0.18</v>
      </c>
      <c r="Q34" s="3">
        <v>0.19</v>
      </c>
      <c r="R34" s="3">
        <v>0.22</v>
      </c>
      <c r="S34" s="3">
        <v>0.29</v>
      </c>
      <c r="T34" s="3">
        <v>0.14</v>
      </c>
      <c r="U34" s="3">
        <v>0.39</v>
      </c>
      <c r="V34" s="3">
        <v>0.17</v>
      </c>
      <c r="W34" s="3">
        <v>0.14</v>
      </c>
      <c r="X34" s="3">
        <v>0.25</v>
      </c>
      <c r="Y34" s="29">
        <v>0.18</v>
      </c>
    </row>
    <row r="35" spans="1:25" ht="15.75">
      <c r="A35" s="4" t="s">
        <v>13</v>
      </c>
      <c r="B35" s="3">
        <v>0.4</v>
      </c>
      <c r="C35" s="3">
        <v>0.51</v>
      </c>
      <c r="D35" s="3">
        <v>0.41</v>
      </c>
      <c r="E35" s="3">
        <v>0.27</v>
      </c>
      <c r="F35" s="3">
        <v>0.46</v>
      </c>
      <c r="G35" s="3">
        <v>0.58</v>
      </c>
      <c r="H35" s="3">
        <v>0.59</v>
      </c>
      <c r="I35" s="3">
        <v>0.31</v>
      </c>
      <c r="J35" s="3">
        <v>0.46</v>
      </c>
      <c r="K35" s="3">
        <v>0.9</v>
      </c>
      <c r="L35" s="3">
        <v>0.58</v>
      </c>
      <c r="M35" s="3">
        <v>0.62</v>
      </c>
      <c r="N35" s="3">
        <v>0.58</v>
      </c>
      <c r="O35" s="3">
        <v>0.74</v>
      </c>
      <c r="P35" s="3">
        <v>0.6</v>
      </c>
      <c r="Q35" s="3">
        <v>0.41</v>
      </c>
      <c r="R35" s="3">
        <v>0.93</v>
      </c>
      <c r="S35" s="3">
        <v>0.57</v>
      </c>
      <c r="T35" s="3">
        <v>0.26</v>
      </c>
      <c r="U35" s="3">
        <v>0.93</v>
      </c>
      <c r="V35" s="3">
        <v>0.86</v>
      </c>
      <c r="W35" s="3">
        <v>0.63</v>
      </c>
      <c r="X35" s="3">
        <v>0.75</v>
      </c>
      <c r="Y35" s="29">
        <v>0.58</v>
      </c>
    </row>
    <row r="36" spans="1:25" ht="15.75">
      <c r="A36" s="4" t="s">
        <v>14</v>
      </c>
      <c r="B36" s="3">
        <f>SUM(B30:B35)</f>
        <v>4.88</v>
      </c>
      <c r="C36" s="3">
        <f aca="true" t="shared" si="3" ref="C36:Y36">SUM(C30:C35)</f>
        <v>8.200000000000001</v>
      </c>
      <c r="D36" s="3">
        <f t="shared" si="3"/>
        <v>9.87</v>
      </c>
      <c r="E36" s="3">
        <f t="shared" si="3"/>
        <v>3.4799999999999995</v>
      </c>
      <c r="F36" s="3">
        <f t="shared" si="3"/>
        <v>13.25</v>
      </c>
      <c r="G36" s="3">
        <f t="shared" si="3"/>
        <v>7.859999999999999</v>
      </c>
      <c r="H36" s="3">
        <f t="shared" si="3"/>
        <v>8.73</v>
      </c>
      <c r="I36" s="3">
        <f t="shared" si="3"/>
        <v>6.699999999999999</v>
      </c>
      <c r="J36" s="3">
        <f t="shared" si="3"/>
        <v>18.01</v>
      </c>
      <c r="K36" s="3">
        <f t="shared" si="3"/>
        <v>13.92</v>
      </c>
      <c r="L36" s="3">
        <f t="shared" si="3"/>
        <v>7.7299999999999995</v>
      </c>
      <c r="M36" s="3">
        <f t="shared" si="3"/>
        <v>11.68</v>
      </c>
      <c r="N36" s="3">
        <f t="shared" si="3"/>
        <v>16.38</v>
      </c>
      <c r="O36" s="3">
        <f t="shared" si="3"/>
        <v>9.239999999999998</v>
      </c>
      <c r="P36" s="3">
        <f t="shared" si="3"/>
        <v>9.09</v>
      </c>
      <c r="Q36" s="3">
        <f t="shared" si="3"/>
        <v>7.19</v>
      </c>
      <c r="R36" s="3">
        <f t="shared" si="3"/>
        <v>12.809999999999999</v>
      </c>
      <c r="S36" s="3">
        <f t="shared" si="3"/>
        <v>15.509999999999998</v>
      </c>
      <c r="T36" s="3">
        <f t="shared" si="3"/>
        <v>6.35</v>
      </c>
      <c r="U36" s="3">
        <f t="shared" si="3"/>
        <v>12.020000000000001</v>
      </c>
      <c r="V36" s="3">
        <f t="shared" si="3"/>
        <v>9.78</v>
      </c>
      <c r="W36" s="3">
        <f t="shared" si="3"/>
        <v>6.909999999999999</v>
      </c>
      <c r="X36" s="3">
        <f t="shared" si="3"/>
        <v>9.950000000000001</v>
      </c>
      <c r="Y36" s="3">
        <f t="shared" si="3"/>
        <v>7.709999999999999</v>
      </c>
    </row>
    <row r="37" spans="1:25" ht="15.75">
      <c r="A37" s="4"/>
      <c r="B37" s="3" t="s">
        <v>37</v>
      </c>
      <c r="C37" s="3" t="s">
        <v>37</v>
      </c>
      <c r="D37" s="3" t="s">
        <v>37</v>
      </c>
      <c r="E37" s="3" t="s">
        <v>37</v>
      </c>
      <c r="F37" s="3" t="s">
        <v>37</v>
      </c>
      <c r="G37" s="3" t="s">
        <v>37</v>
      </c>
      <c r="H37" s="3" t="s">
        <v>37</v>
      </c>
      <c r="I37" s="3" t="s">
        <v>37</v>
      </c>
      <c r="J37" s="3" t="s">
        <v>37</v>
      </c>
      <c r="K37" s="3" t="s">
        <v>37</v>
      </c>
      <c r="L37" s="3" t="s">
        <v>37</v>
      </c>
      <c r="M37" s="3" t="s">
        <v>37</v>
      </c>
      <c r="N37" s="3" t="s">
        <v>37</v>
      </c>
      <c r="O37" s="3" t="s">
        <v>37</v>
      </c>
      <c r="P37" s="3" t="s">
        <v>37</v>
      </c>
      <c r="Q37" s="3" t="s">
        <v>37</v>
      </c>
      <c r="R37" s="3" t="s">
        <v>37</v>
      </c>
      <c r="S37" s="3" t="s">
        <v>37</v>
      </c>
      <c r="T37" s="3" t="s">
        <v>37</v>
      </c>
      <c r="U37" s="3" t="s">
        <v>37</v>
      </c>
      <c r="V37" s="3" t="s">
        <v>37</v>
      </c>
      <c r="W37" s="3" t="s">
        <v>37</v>
      </c>
      <c r="X37" s="3" t="s">
        <v>37</v>
      </c>
      <c r="Y37" s="29" t="s">
        <v>37</v>
      </c>
    </row>
    <row r="38" spans="1:25" ht="15.75">
      <c r="A38" s="4" t="s">
        <v>15</v>
      </c>
      <c r="B38" s="29">
        <f>SUM(B27,B36)</f>
        <v>16.439999999999998</v>
      </c>
      <c r="C38" s="29">
        <f aca="true" t="shared" si="4" ref="C38:Y38">SUM(C27,C36)</f>
        <v>22.450000000000003</v>
      </c>
      <c r="D38" s="29">
        <f t="shared" si="4"/>
        <v>22.519999999999996</v>
      </c>
      <c r="E38" s="29">
        <f t="shared" si="4"/>
        <v>13.77</v>
      </c>
      <c r="F38" s="29">
        <f t="shared" si="4"/>
        <v>28.18</v>
      </c>
      <c r="G38" s="29">
        <f t="shared" si="4"/>
        <v>21</v>
      </c>
      <c r="H38" s="29">
        <f t="shared" si="4"/>
        <v>23.65</v>
      </c>
      <c r="I38" s="29">
        <f t="shared" si="4"/>
        <v>20.38</v>
      </c>
      <c r="J38" s="29">
        <f t="shared" si="4"/>
        <v>33.21</v>
      </c>
      <c r="K38" s="29">
        <f t="shared" si="4"/>
        <v>33.22</v>
      </c>
      <c r="L38" s="29">
        <f t="shared" si="4"/>
        <v>20.589999999999996</v>
      </c>
      <c r="M38" s="29">
        <f t="shared" si="4"/>
        <v>26.32</v>
      </c>
      <c r="N38" s="29">
        <f t="shared" si="4"/>
        <v>30.16</v>
      </c>
      <c r="O38" s="29">
        <f t="shared" si="4"/>
        <v>24.119999999999997</v>
      </c>
      <c r="P38" s="29">
        <f t="shared" si="4"/>
        <v>23.31</v>
      </c>
      <c r="Q38" s="29">
        <f t="shared" si="4"/>
        <v>21.450000000000003</v>
      </c>
      <c r="R38" s="29">
        <f t="shared" si="4"/>
        <v>27.67</v>
      </c>
      <c r="S38" s="29">
        <f t="shared" si="4"/>
        <v>30.999999999999996</v>
      </c>
      <c r="T38" s="29">
        <f t="shared" si="4"/>
        <v>20.43</v>
      </c>
      <c r="U38" s="29">
        <f t="shared" si="4"/>
        <v>28.990000000000002</v>
      </c>
      <c r="V38" s="29">
        <f t="shared" si="4"/>
        <v>24.65</v>
      </c>
      <c r="W38" s="29">
        <f t="shared" si="4"/>
        <v>20.68</v>
      </c>
      <c r="X38" s="29">
        <f t="shared" si="4"/>
        <v>24.25</v>
      </c>
      <c r="Y38" s="29">
        <f t="shared" si="4"/>
        <v>20.82</v>
      </c>
    </row>
    <row r="39" spans="1:25" ht="15.75">
      <c r="A39" s="4"/>
      <c r="B39" s="3" t="s">
        <v>37</v>
      </c>
      <c r="C39" s="3" t="s">
        <v>37</v>
      </c>
      <c r="D39" s="3" t="s">
        <v>37</v>
      </c>
      <c r="E39" s="3" t="s">
        <v>37</v>
      </c>
      <c r="F39" s="3" t="s">
        <v>37</v>
      </c>
      <c r="G39" s="3" t="s">
        <v>37</v>
      </c>
      <c r="H39" s="3" t="s">
        <v>37</v>
      </c>
      <c r="I39" s="3" t="s">
        <v>37</v>
      </c>
      <c r="J39" s="3" t="s">
        <v>37</v>
      </c>
      <c r="K39" s="3" t="s">
        <v>37</v>
      </c>
      <c r="L39" s="3" t="s">
        <v>37</v>
      </c>
      <c r="M39" s="3" t="s">
        <v>37</v>
      </c>
      <c r="N39" s="3" t="s">
        <v>37</v>
      </c>
      <c r="O39" s="3" t="s">
        <v>37</v>
      </c>
      <c r="P39" s="3" t="s">
        <v>37</v>
      </c>
      <c r="Q39" s="3" t="s">
        <v>37</v>
      </c>
      <c r="R39" s="3" t="s">
        <v>37</v>
      </c>
      <c r="S39" s="3" t="s">
        <v>37</v>
      </c>
      <c r="T39" s="3" t="s">
        <v>37</v>
      </c>
      <c r="U39" s="3" t="s">
        <v>37</v>
      </c>
      <c r="V39" s="3" t="s">
        <v>37</v>
      </c>
      <c r="W39" s="3" t="s">
        <v>37</v>
      </c>
      <c r="X39" s="3" t="s">
        <v>37</v>
      </c>
      <c r="Y39" s="29" t="s">
        <v>37</v>
      </c>
    </row>
    <row r="40" spans="1:25" ht="15.75">
      <c r="A40" s="4" t="s">
        <v>16</v>
      </c>
      <c r="B40" s="3">
        <f>B10-B38</f>
        <v>-0.2099999999999973</v>
      </c>
      <c r="C40" s="3">
        <f aca="true" t="shared" si="5" ref="C40:Y40">C10-C38</f>
        <v>0.3000000000000007</v>
      </c>
      <c r="D40" s="3">
        <f t="shared" si="5"/>
        <v>-2.179999999999996</v>
      </c>
      <c r="E40" s="3">
        <f t="shared" si="5"/>
        <v>3.039999999999999</v>
      </c>
      <c r="F40" s="3">
        <f t="shared" si="5"/>
        <v>-9.759999999999998</v>
      </c>
      <c r="G40" s="3">
        <f t="shared" si="5"/>
        <v>-0.9600000000000009</v>
      </c>
      <c r="H40" s="3">
        <f t="shared" si="5"/>
        <v>-5.66</v>
      </c>
      <c r="I40" s="3">
        <f t="shared" si="5"/>
        <v>-1.769999999999996</v>
      </c>
      <c r="J40" s="3">
        <f t="shared" si="5"/>
        <v>-13.82</v>
      </c>
      <c r="K40" s="3">
        <f t="shared" si="5"/>
        <v>-12.07</v>
      </c>
      <c r="L40" s="3">
        <f t="shared" si="5"/>
        <v>-2.099999999999998</v>
      </c>
      <c r="M40" s="3">
        <f t="shared" si="5"/>
        <v>-8.16</v>
      </c>
      <c r="N40" s="3">
        <f t="shared" si="5"/>
        <v>-11.66</v>
      </c>
      <c r="O40" s="3">
        <f t="shared" si="5"/>
        <v>-4.699999999999996</v>
      </c>
      <c r="P40" s="3">
        <f t="shared" si="5"/>
        <v>-2.969999999999999</v>
      </c>
      <c r="Q40" s="3">
        <f t="shared" si="5"/>
        <v>1.0299999999999976</v>
      </c>
      <c r="R40" s="3">
        <f t="shared" si="5"/>
        <v>-7.280000000000001</v>
      </c>
      <c r="S40" s="3">
        <f t="shared" si="5"/>
        <v>-10.929999999999996</v>
      </c>
      <c r="T40" s="3">
        <f t="shared" si="5"/>
        <v>-2.879999999999999</v>
      </c>
      <c r="U40" s="3">
        <f t="shared" si="5"/>
        <v>-8.75</v>
      </c>
      <c r="V40" s="3">
        <f t="shared" si="5"/>
        <v>-4.119999999999997</v>
      </c>
      <c r="W40" s="3">
        <f t="shared" si="5"/>
        <v>-2.3900000000000006</v>
      </c>
      <c r="X40" s="3">
        <f t="shared" si="5"/>
        <v>-6.049999999999997</v>
      </c>
      <c r="Y40" s="3">
        <f t="shared" si="5"/>
        <v>-2.75</v>
      </c>
    </row>
    <row r="41" spans="1:25" ht="15.75">
      <c r="A41" s="4" t="s">
        <v>17</v>
      </c>
      <c r="B41" s="3">
        <f>B10-B27</f>
        <v>4.670000000000002</v>
      </c>
      <c r="C41" s="3">
        <f aca="true" t="shared" si="6" ref="C41:Y41">C10-C27</f>
        <v>8.500000000000002</v>
      </c>
      <c r="D41" s="3">
        <f t="shared" si="6"/>
        <v>7.690000000000003</v>
      </c>
      <c r="E41" s="3">
        <f t="shared" si="6"/>
        <v>6.52</v>
      </c>
      <c r="F41" s="3">
        <f t="shared" si="6"/>
        <v>3.4900000000000038</v>
      </c>
      <c r="G41" s="3">
        <f t="shared" si="6"/>
        <v>6.9</v>
      </c>
      <c r="H41" s="3">
        <f t="shared" si="6"/>
        <v>3.0699999999999985</v>
      </c>
      <c r="I41" s="3">
        <f t="shared" si="6"/>
        <v>4.930000000000003</v>
      </c>
      <c r="J41" s="3">
        <f t="shared" si="6"/>
        <v>4.1899999999999995</v>
      </c>
      <c r="K41" s="3">
        <f t="shared" si="6"/>
        <v>1.8500000000000014</v>
      </c>
      <c r="L41" s="3">
        <f t="shared" si="6"/>
        <v>5.630000000000001</v>
      </c>
      <c r="M41" s="3">
        <f t="shared" si="6"/>
        <v>3.5200000000000014</v>
      </c>
      <c r="N41" s="3">
        <f t="shared" si="6"/>
        <v>4.719999999999999</v>
      </c>
      <c r="O41" s="3">
        <f t="shared" si="6"/>
        <v>4.540000000000003</v>
      </c>
      <c r="P41" s="3">
        <f t="shared" si="6"/>
        <v>6.120000000000001</v>
      </c>
      <c r="Q41" s="3">
        <f t="shared" si="6"/>
        <v>8.219999999999999</v>
      </c>
      <c r="R41" s="3">
        <f t="shared" si="6"/>
        <v>5.529999999999999</v>
      </c>
      <c r="S41" s="3">
        <f t="shared" si="6"/>
        <v>4.580000000000002</v>
      </c>
      <c r="T41" s="3">
        <f t="shared" si="6"/>
        <v>3.4700000000000024</v>
      </c>
      <c r="U41" s="3">
        <f t="shared" si="6"/>
        <v>3.2699999999999996</v>
      </c>
      <c r="V41" s="3">
        <f t="shared" si="6"/>
        <v>5.660000000000002</v>
      </c>
      <c r="W41" s="3">
        <f t="shared" si="6"/>
        <v>4.52</v>
      </c>
      <c r="X41" s="3">
        <f t="shared" si="6"/>
        <v>3.900000000000002</v>
      </c>
      <c r="Y41" s="3">
        <f t="shared" si="6"/>
        <v>4.959999999999999</v>
      </c>
    </row>
    <row r="42" spans="1:24" ht="5.25" customHeight="1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23"/>
      <c r="M42" s="7"/>
      <c r="N42" s="7"/>
      <c r="O42" s="31"/>
      <c r="P42" s="4"/>
      <c r="Q42" s="4"/>
      <c r="R42" s="23"/>
      <c r="S42" s="23"/>
      <c r="T42" s="23"/>
      <c r="U42" s="23"/>
      <c r="V42" s="23"/>
      <c r="W42" s="22"/>
      <c r="X42" s="23"/>
    </row>
    <row r="43" spans="1:25" ht="15.75">
      <c r="A43" s="4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4"/>
      <c r="M43" s="11"/>
      <c r="N43" s="11"/>
      <c r="O43" s="20"/>
      <c r="P43" s="19"/>
      <c r="Q43" s="19"/>
      <c r="R43" s="4"/>
      <c r="S43" s="4"/>
      <c r="T43" s="4"/>
      <c r="U43" s="4"/>
      <c r="V43" s="4"/>
      <c r="W43" s="21"/>
      <c r="X43" s="4"/>
      <c r="Y43" s="15"/>
    </row>
    <row r="44" spans="1:25" ht="15.75">
      <c r="A44" s="4" t="s">
        <v>19</v>
      </c>
      <c r="B44" s="5">
        <v>999</v>
      </c>
      <c r="C44" s="5">
        <v>905</v>
      </c>
      <c r="D44" s="4">
        <v>188</v>
      </c>
      <c r="E44" s="5">
        <v>1098</v>
      </c>
      <c r="F44" s="4">
        <v>79</v>
      </c>
      <c r="G44" s="4">
        <v>135</v>
      </c>
      <c r="H44" s="4">
        <v>128</v>
      </c>
      <c r="I44" s="4">
        <v>194</v>
      </c>
      <c r="J44" s="4">
        <v>87</v>
      </c>
      <c r="K44" s="4">
        <v>91</v>
      </c>
      <c r="L44" s="4">
        <v>176</v>
      </c>
      <c r="M44" s="4">
        <v>88</v>
      </c>
      <c r="N44" s="4">
        <v>64</v>
      </c>
      <c r="O44" s="4">
        <v>132</v>
      </c>
      <c r="P44" s="4">
        <v>93</v>
      </c>
      <c r="Q44" s="4">
        <v>374</v>
      </c>
      <c r="R44" s="4">
        <v>73</v>
      </c>
      <c r="S44" s="4">
        <v>112</v>
      </c>
      <c r="T44" s="4">
        <v>367</v>
      </c>
      <c r="U44" s="4">
        <v>105</v>
      </c>
      <c r="V44" s="4">
        <v>107</v>
      </c>
      <c r="W44" s="4">
        <v>406</v>
      </c>
      <c r="X44" s="4">
        <v>115</v>
      </c>
      <c r="Y44" s="37">
        <v>175</v>
      </c>
    </row>
    <row r="45" spans="1:25" ht="15.75">
      <c r="A45" s="4" t="s">
        <v>20</v>
      </c>
      <c r="B45" s="5">
        <v>22113</v>
      </c>
      <c r="C45" s="5">
        <v>18071</v>
      </c>
      <c r="D45" s="5">
        <v>15518</v>
      </c>
      <c r="E45" s="5">
        <v>22010</v>
      </c>
      <c r="F45" s="5">
        <v>17873</v>
      </c>
      <c r="G45" s="5">
        <v>19109</v>
      </c>
      <c r="H45" s="5">
        <v>21071</v>
      </c>
      <c r="I45" s="5">
        <v>21034</v>
      </c>
      <c r="J45" s="5">
        <v>14361</v>
      </c>
      <c r="K45" s="5">
        <v>17578</v>
      </c>
      <c r="L45" s="5">
        <v>22037</v>
      </c>
      <c r="M45" s="5">
        <v>20303</v>
      </c>
      <c r="N45" s="5">
        <v>14139</v>
      </c>
      <c r="O45" s="5">
        <v>19564</v>
      </c>
      <c r="P45" s="5">
        <v>20967</v>
      </c>
      <c r="Q45" s="5">
        <v>19032</v>
      </c>
      <c r="R45" s="5">
        <v>19701</v>
      </c>
      <c r="S45" s="5">
        <v>14363</v>
      </c>
      <c r="T45" s="5">
        <v>16644</v>
      </c>
      <c r="U45" s="5">
        <v>17440</v>
      </c>
      <c r="V45" s="5">
        <v>20176</v>
      </c>
      <c r="W45" s="5">
        <v>20234</v>
      </c>
      <c r="X45" s="5">
        <v>20072</v>
      </c>
      <c r="Y45" s="38">
        <v>20620</v>
      </c>
    </row>
    <row r="46" spans="1:25" ht="15.75">
      <c r="A46" s="4" t="s">
        <v>21</v>
      </c>
      <c r="B46" s="3">
        <v>17.2</v>
      </c>
      <c r="C46" s="3">
        <v>17.1</v>
      </c>
      <c r="D46" s="3">
        <v>2.86</v>
      </c>
      <c r="E46" s="3">
        <v>23.2</v>
      </c>
      <c r="F46" s="3">
        <v>0</v>
      </c>
      <c r="G46" s="3">
        <v>5.62</v>
      </c>
      <c r="H46" s="3">
        <v>5.86</v>
      </c>
      <c r="I46" s="3">
        <v>16.1</v>
      </c>
      <c r="J46" s="3">
        <v>2.89</v>
      </c>
      <c r="K46" s="3">
        <v>0</v>
      </c>
      <c r="L46" s="3">
        <v>13.5</v>
      </c>
      <c r="M46" s="3">
        <v>8.17</v>
      </c>
      <c r="N46" s="3">
        <v>0</v>
      </c>
      <c r="O46" s="3">
        <v>11.4</v>
      </c>
      <c r="P46" s="3">
        <v>6.69</v>
      </c>
      <c r="Q46" s="3">
        <v>6.36</v>
      </c>
      <c r="R46" s="3">
        <v>7.78</v>
      </c>
      <c r="S46" s="3">
        <v>2.78</v>
      </c>
      <c r="T46" s="3">
        <v>9.28</v>
      </c>
      <c r="U46" s="3">
        <v>3.19</v>
      </c>
      <c r="V46" s="3">
        <v>9.91</v>
      </c>
      <c r="W46" s="3">
        <v>20.21</v>
      </c>
      <c r="X46" s="3">
        <v>10.9</v>
      </c>
      <c r="Y46" s="39">
        <v>9.42</v>
      </c>
    </row>
    <row r="47" spans="1:25" ht="15.75">
      <c r="A47" s="32" t="s">
        <v>69</v>
      </c>
      <c r="B47" s="3">
        <v>5.01</v>
      </c>
      <c r="C47" s="3">
        <v>0</v>
      </c>
      <c r="D47" s="3">
        <v>0</v>
      </c>
      <c r="E47" s="3">
        <v>0</v>
      </c>
      <c r="F47" s="3">
        <v>3.26</v>
      </c>
      <c r="G47" s="3">
        <v>0</v>
      </c>
      <c r="H47" s="3">
        <v>13.27</v>
      </c>
      <c r="I47" s="3">
        <v>30.95</v>
      </c>
      <c r="J47" s="3">
        <v>1.52</v>
      </c>
      <c r="K47" s="3">
        <v>0</v>
      </c>
      <c r="L47" s="3">
        <v>0</v>
      </c>
      <c r="M47" s="3">
        <v>18.62</v>
      </c>
      <c r="N47" s="3">
        <v>0.58</v>
      </c>
      <c r="O47" s="3">
        <v>13.41</v>
      </c>
      <c r="P47" s="3">
        <v>1.09</v>
      </c>
      <c r="Q47" s="3">
        <v>0</v>
      </c>
      <c r="R47" s="3">
        <v>20.36</v>
      </c>
      <c r="S47" s="3">
        <v>0</v>
      </c>
      <c r="T47" s="3">
        <v>1.08</v>
      </c>
      <c r="U47" s="3">
        <v>0.86</v>
      </c>
      <c r="V47" s="3">
        <v>0</v>
      </c>
      <c r="W47" s="3">
        <v>0</v>
      </c>
      <c r="X47" s="3">
        <v>21.5</v>
      </c>
      <c r="Y47" s="39">
        <v>8.78</v>
      </c>
    </row>
    <row r="48" spans="1:25" ht="15.75">
      <c r="A48" s="4" t="s">
        <v>34</v>
      </c>
      <c r="B48" s="3">
        <v>1.31</v>
      </c>
      <c r="C48" s="3">
        <v>0</v>
      </c>
      <c r="D48" s="3">
        <v>0</v>
      </c>
      <c r="E48" s="3">
        <v>2.08</v>
      </c>
      <c r="F48" s="3">
        <v>1.47</v>
      </c>
      <c r="G48" s="3">
        <v>2.97</v>
      </c>
      <c r="H48" s="3">
        <v>2.73</v>
      </c>
      <c r="I48" s="3">
        <v>0</v>
      </c>
      <c r="J48" s="3">
        <v>2.92</v>
      </c>
      <c r="K48" s="3">
        <v>8.51</v>
      </c>
      <c r="L48" s="3">
        <v>0.4</v>
      </c>
      <c r="M48" s="3">
        <v>3.02</v>
      </c>
      <c r="N48" s="3">
        <v>1</v>
      </c>
      <c r="O48" s="3">
        <v>4.3</v>
      </c>
      <c r="P48" s="2">
        <v>3.81</v>
      </c>
      <c r="Q48" s="2">
        <v>27.25</v>
      </c>
      <c r="R48" s="2">
        <v>2.84</v>
      </c>
      <c r="S48" s="3">
        <v>0</v>
      </c>
      <c r="T48" s="3">
        <v>0.54</v>
      </c>
      <c r="U48" s="3">
        <v>8.63</v>
      </c>
      <c r="V48" s="3">
        <v>1.01</v>
      </c>
      <c r="W48" s="3">
        <v>6.41</v>
      </c>
      <c r="X48" s="3">
        <v>3.93</v>
      </c>
      <c r="Y48" s="40">
        <v>2.84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4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8" ht="15" customHeight="1">
      <c r="A51" s="34" t="s">
        <v>73</v>
      </c>
      <c r="B51" s="35"/>
      <c r="D51" s="35"/>
      <c r="E51" s="35"/>
      <c r="F51" s="35"/>
      <c r="H51" s="35"/>
    </row>
    <row r="52" spans="1:1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.7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15" ht="15.7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5.75">
      <c r="A56" s="32" t="s">
        <v>79</v>
      </c>
    </row>
  </sheetData>
  <sheetProtection/>
  <printOptions/>
  <pageMargins left="0.7" right="0.7" top="0.75" bottom="0.75" header="0.3" footer="0.3"/>
  <pageSetup fitToWidth="5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4" width="8.77734375" style="0" customWidth="1"/>
  </cols>
  <sheetData>
    <row r="1" spans="1:15" ht="15.75">
      <c r="A1" s="41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 ht="15.7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 ht="15.7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17" ht="15.7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 ht="15.75">
      <c r="A7" s="4" t="s">
        <v>36</v>
      </c>
      <c r="B7" s="3">
        <v>17.74</v>
      </c>
      <c r="C7" s="3">
        <v>23.84</v>
      </c>
      <c r="D7" s="3">
        <v>18.73</v>
      </c>
      <c r="E7" s="3">
        <v>18.43</v>
      </c>
      <c r="F7" s="3">
        <v>19.46</v>
      </c>
      <c r="G7" s="3">
        <v>21.32</v>
      </c>
      <c r="H7" s="3">
        <v>19.28</v>
      </c>
      <c r="I7" s="3">
        <v>20.24</v>
      </c>
      <c r="J7" s="3">
        <v>17.17</v>
      </c>
      <c r="K7" s="3">
        <v>23.44</v>
      </c>
      <c r="L7" s="3">
        <v>20.53</v>
      </c>
      <c r="M7" s="3">
        <v>19.76</v>
      </c>
      <c r="N7" s="3">
        <v>19.61</v>
      </c>
      <c r="O7" s="3">
        <v>21.39</v>
      </c>
      <c r="P7" s="3">
        <v>21.83</v>
      </c>
      <c r="Q7" s="3">
        <v>24.42</v>
      </c>
      <c r="R7" s="3">
        <v>22.17</v>
      </c>
      <c r="S7" s="3">
        <v>18.41</v>
      </c>
      <c r="T7" s="3">
        <v>19</v>
      </c>
      <c r="U7" s="3">
        <v>22.42</v>
      </c>
      <c r="V7" s="3">
        <v>21.99</v>
      </c>
      <c r="W7" s="3">
        <v>20.64</v>
      </c>
      <c r="X7" s="3">
        <v>20.14</v>
      </c>
      <c r="Y7" s="29">
        <v>19.67</v>
      </c>
    </row>
    <row r="8" spans="1:25" ht="15.75">
      <c r="A8" s="4" t="s">
        <v>2</v>
      </c>
      <c r="B8" s="3">
        <v>1.46</v>
      </c>
      <c r="C8" s="3">
        <v>1.76</v>
      </c>
      <c r="D8" s="3">
        <v>1.13</v>
      </c>
      <c r="E8" s="3">
        <v>1.19</v>
      </c>
      <c r="F8" s="3">
        <v>1.46</v>
      </c>
      <c r="G8" s="3">
        <v>1.77</v>
      </c>
      <c r="H8" s="3">
        <v>1.87</v>
      </c>
      <c r="I8" s="3">
        <v>1.57</v>
      </c>
      <c r="J8" s="3">
        <v>1.69</v>
      </c>
      <c r="K8" s="3">
        <v>1.18</v>
      </c>
      <c r="L8" s="3">
        <v>1.16</v>
      </c>
      <c r="M8" s="3">
        <v>1.74</v>
      </c>
      <c r="N8" s="3">
        <v>1.77</v>
      </c>
      <c r="O8" s="3">
        <v>0.96</v>
      </c>
      <c r="P8" s="3">
        <v>1.88</v>
      </c>
      <c r="Q8" s="3">
        <v>1.63</v>
      </c>
      <c r="R8" s="3">
        <v>1.26</v>
      </c>
      <c r="S8" s="3">
        <v>1.22</v>
      </c>
      <c r="T8" s="3">
        <v>1.45</v>
      </c>
      <c r="U8" s="3">
        <v>1.09</v>
      </c>
      <c r="V8" s="3">
        <v>1.43</v>
      </c>
      <c r="W8" s="3">
        <v>1.04</v>
      </c>
      <c r="X8" s="3">
        <v>1.39</v>
      </c>
      <c r="Y8" s="29">
        <v>1.38</v>
      </c>
    </row>
    <row r="9" spans="1:25" ht="15.75">
      <c r="A9" s="4" t="s">
        <v>63</v>
      </c>
      <c r="B9" s="3">
        <v>0.94</v>
      </c>
      <c r="C9" s="3">
        <v>1.2</v>
      </c>
      <c r="D9" s="3">
        <v>1.21</v>
      </c>
      <c r="E9" s="3">
        <v>0.85</v>
      </c>
      <c r="F9" s="3">
        <v>1.54</v>
      </c>
      <c r="G9" s="3">
        <v>1.06</v>
      </c>
      <c r="H9" s="3">
        <v>0.74</v>
      </c>
      <c r="I9" s="3">
        <v>0.62</v>
      </c>
      <c r="J9" s="3">
        <v>1.11</v>
      </c>
      <c r="K9" s="3">
        <v>0.97</v>
      </c>
      <c r="L9" s="3">
        <v>0.83</v>
      </c>
      <c r="M9" s="3">
        <v>1.05</v>
      </c>
      <c r="N9" s="3">
        <v>1.43</v>
      </c>
      <c r="O9" s="3">
        <v>1.2</v>
      </c>
      <c r="P9" s="3">
        <v>0.77</v>
      </c>
      <c r="Q9" s="3">
        <v>1.29</v>
      </c>
      <c r="R9" s="3">
        <v>1.23</v>
      </c>
      <c r="S9" s="3">
        <v>1.19</v>
      </c>
      <c r="T9" s="3">
        <v>0.94</v>
      </c>
      <c r="U9" s="3">
        <v>0.95</v>
      </c>
      <c r="V9" s="3">
        <v>1.01</v>
      </c>
      <c r="W9" s="3">
        <v>1.37</v>
      </c>
      <c r="X9" s="3">
        <v>0.87</v>
      </c>
      <c r="Y9" s="29">
        <v>0.96</v>
      </c>
    </row>
    <row r="10" spans="1:25" ht="15.75">
      <c r="A10" s="4" t="s">
        <v>3</v>
      </c>
      <c r="B10" s="3">
        <f>SUM(B7:B9)</f>
        <v>20.14</v>
      </c>
      <c r="C10" s="3">
        <f aca="true" t="shared" si="0" ref="C10:Y10">SUM(C7:C9)</f>
        <v>26.8</v>
      </c>
      <c r="D10" s="3">
        <f t="shared" si="0"/>
        <v>21.07</v>
      </c>
      <c r="E10" s="3">
        <f t="shared" si="0"/>
        <v>20.470000000000002</v>
      </c>
      <c r="F10" s="3">
        <f t="shared" si="0"/>
        <v>22.46</v>
      </c>
      <c r="G10" s="3">
        <f t="shared" si="0"/>
        <v>24.15</v>
      </c>
      <c r="H10" s="3">
        <f t="shared" si="0"/>
        <v>21.89</v>
      </c>
      <c r="I10" s="3">
        <f t="shared" si="0"/>
        <v>22.43</v>
      </c>
      <c r="J10" s="3">
        <f t="shared" si="0"/>
        <v>19.970000000000002</v>
      </c>
      <c r="K10" s="3">
        <f t="shared" si="0"/>
        <v>25.59</v>
      </c>
      <c r="L10" s="3">
        <f t="shared" si="0"/>
        <v>22.52</v>
      </c>
      <c r="M10" s="3">
        <f t="shared" si="0"/>
        <v>22.55</v>
      </c>
      <c r="N10" s="3">
        <f t="shared" si="0"/>
        <v>22.81</v>
      </c>
      <c r="O10" s="3">
        <f t="shared" si="0"/>
        <v>23.55</v>
      </c>
      <c r="P10" s="3">
        <f t="shared" si="0"/>
        <v>24.479999999999997</v>
      </c>
      <c r="Q10" s="3">
        <f t="shared" si="0"/>
        <v>27.34</v>
      </c>
      <c r="R10" s="3">
        <f t="shared" si="0"/>
        <v>24.660000000000004</v>
      </c>
      <c r="S10" s="3">
        <f t="shared" si="0"/>
        <v>20.82</v>
      </c>
      <c r="T10" s="3">
        <f t="shared" si="0"/>
        <v>21.39</v>
      </c>
      <c r="U10" s="3">
        <f t="shared" si="0"/>
        <v>24.46</v>
      </c>
      <c r="V10" s="3">
        <f t="shared" si="0"/>
        <v>24.43</v>
      </c>
      <c r="W10" s="3">
        <f t="shared" si="0"/>
        <v>23.05</v>
      </c>
      <c r="X10" s="3">
        <f t="shared" si="0"/>
        <v>22.400000000000002</v>
      </c>
      <c r="Y10" s="3">
        <f t="shared" si="0"/>
        <v>22.01</v>
      </c>
    </row>
    <row r="11" spans="1:25" ht="15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9"/>
    </row>
    <row r="12" spans="1:25" ht="15.75">
      <c r="A12" s="4" t="s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9"/>
    </row>
    <row r="13" spans="1:25" ht="15.75">
      <c r="A13" s="4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9"/>
    </row>
    <row r="14" spans="1:25" ht="15.75">
      <c r="A14" s="4" t="s">
        <v>23</v>
      </c>
      <c r="B14" s="3">
        <v>11.017214397496087</v>
      </c>
      <c r="C14" s="3">
        <v>14.960876369327075</v>
      </c>
      <c r="D14" s="3">
        <v>11.455399061032864</v>
      </c>
      <c r="E14" s="3">
        <v>10.579029733959311</v>
      </c>
      <c r="F14" s="3">
        <v>6.791862284820031</v>
      </c>
      <c r="G14" s="3">
        <v>9.79655712050078</v>
      </c>
      <c r="H14" s="3">
        <v>8.513302034428795</v>
      </c>
      <c r="I14" s="3">
        <v>10.453834115805947</v>
      </c>
      <c r="J14" s="3">
        <v>7.339593114241002</v>
      </c>
      <c r="K14" s="3">
        <v>12.316118935837245</v>
      </c>
      <c r="L14" s="3">
        <v>8.560250391236305</v>
      </c>
      <c r="M14" s="3">
        <v>6.510172143974961</v>
      </c>
      <c r="N14" s="3">
        <v>10.28169014084507</v>
      </c>
      <c r="O14" s="3">
        <v>8.419405320813771</v>
      </c>
      <c r="P14" s="3">
        <v>9.107981220657278</v>
      </c>
      <c r="Q14" s="3">
        <v>14.413145539906104</v>
      </c>
      <c r="R14" s="3">
        <v>8.356807511737088</v>
      </c>
      <c r="S14" s="3">
        <v>10.500782472613459</v>
      </c>
      <c r="T14" s="3">
        <v>12.19092331768388</v>
      </c>
      <c r="U14" s="3">
        <v>9.74960876369327</v>
      </c>
      <c r="V14" s="3">
        <v>9.076682316118935</v>
      </c>
      <c r="W14" s="3">
        <v>12.081377151799686</v>
      </c>
      <c r="X14" s="3">
        <v>5.837245696400625</v>
      </c>
      <c r="Y14" s="29">
        <v>9.530516431924882</v>
      </c>
    </row>
    <row r="15" spans="1:25" ht="15.75">
      <c r="A15" s="4" t="s">
        <v>24</v>
      </c>
      <c r="B15" s="3">
        <v>3.104895104895105</v>
      </c>
      <c r="C15" s="3">
        <v>2.8811188811188813</v>
      </c>
      <c r="D15" s="3">
        <v>3.048951048951049</v>
      </c>
      <c r="E15" s="3">
        <v>2.0139860139860137</v>
      </c>
      <c r="F15" s="3">
        <v>8.867132867132867</v>
      </c>
      <c r="G15" s="3">
        <v>4.685314685314685</v>
      </c>
      <c r="H15" s="3">
        <v>8.125874125874125</v>
      </c>
      <c r="I15" s="3">
        <v>4.587412587412587</v>
      </c>
      <c r="J15" s="3">
        <v>9.104895104895105</v>
      </c>
      <c r="K15" s="3">
        <v>7.9020979020979025</v>
      </c>
      <c r="L15" s="3">
        <v>6.251748251748251</v>
      </c>
      <c r="M15" s="3">
        <v>9.314685314685315</v>
      </c>
      <c r="N15" s="3">
        <v>4.839160839160839</v>
      </c>
      <c r="O15" s="3">
        <v>7.538461538461537</v>
      </c>
      <c r="P15" s="3">
        <v>7.118881118881118</v>
      </c>
      <c r="Q15" s="3">
        <v>2.6713286713286712</v>
      </c>
      <c r="R15" s="3">
        <v>7.5524475524475525</v>
      </c>
      <c r="S15" s="3">
        <v>6.573426573426573</v>
      </c>
      <c r="T15" s="3">
        <v>4.643356643356643</v>
      </c>
      <c r="U15" s="3">
        <v>8.335664335664335</v>
      </c>
      <c r="V15" s="3">
        <v>6.965034965034965</v>
      </c>
      <c r="W15" s="3">
        <v>3.706293706293706</v>
      </c>
      <c r="X15" s="3">
        <v>10.111888111888112</v>
      </c>
      <c r="Y15" s="29">
        <v>5.5524475524475525</v>
      </c>
    </row>
    <row r="16" spans="1:25" ht="15.75">
      <c r="A16" s="4" t="s">
        <v>25</v>
      </c>
      <c r="B16" s="3">
        <v>0.03</v>
      </c>
      <c r="C16" s="3">
        <v>0.06</v>
      </c>
      <c r="D16" s="3">
        <v>0.27</v>
      </c>
      <c r="E16" s="3">
        <v>0.04</v>
      </c>
      <c r="F16" s="3">
        <v>0.08</v>
      </c>
      <c r="G16" s="3">
        <v>0.05</v>
      </c>
      <c r="H16" s="3">
        <v>0.12</v>
      </c>
      <c r="I16" s="3">
        <v>0.14</v>
      </c>
      <c r="J16" s="3">
        <v>0.42</v>
      </c>
      <c r="K16" s="3">
        <v>0.13</v>
      </c>
      <c r="L16" s="3">
        <v>0.02</v>
      </c>
      <c r="M16" s="3">
        <v>0.09</v>
      </c>
      <c r="N16" s="3">
        <v>0.6</v>
      </c>
      <c r="O16" s="3">
        <v>0.17</v>
      </c>
      <c r="P16" s="3">
        <v>0.11</v>
      </c>
      <c r="Q16" s="3">
        <v>0.23</v>
      </c>
      <c r="R16" s="3">
        <v>0.15</v>
      </c>
      <c r="S16" s="3">
        <v>0.26</v>
      </c>
      <c r="T16" s="3">
        <v>0.34</v>
      </c>
      <c r="U16" s="3">
        <v>0.21</v>
      </c>
      <c r="V16" s="3">
        <v>0.18</v>
      </c>
      <c r="W16" s="3">
        <v>0.09</v>
      </c>
      <c r="X16" s="3">
        <v>0.1</v>
      </c>
      <c r="Y16" s="29">
        <v>0.09</v>
      </c>
    </row>
    <row r="17" spans="1:25" ht="15.75">
      <c r="A17" s="4" t="s">
        <v>6</v>
      </c>
      <c r="B17" s="3">
        <f aca="true" t="shared" si="1" ref="B17:Y17">SUM(B14:B16)</f>
        <v>14.152109502391191</v>
      </c>
      <c r="C17" s="3">
        <f t="shared" si="1"/>
        <v>17.901995250445953</v>
      </c>
      <c r="D17" s="3">
        <f t="shared" si="1"/>
        <v>14.774350109983914</v>
      </c>
      <c r="E17" s="3">
        <f t="shared" si="1"/>
        <v>12.633015747945324</v>
      </c>
      <c r="F17" s="3">
        <f t="shared" si="1"/>
        <v>15.738995151952897</v>
      </c>
      <c r="G17" s="3">
        <f t="shared" si="1"/>
        <v>14.531871805815467</v>
      </c>
      <c r="H17" s="3">
        <f t="shared" si="1"/>
        <v>16.75917616030292</v>
      </c>
      <c r="I17" s="3">
        <f t="shared" si="1"/>
        <v>15.181246703218534</v>
      </c>
      <c r="J17" s="3">
        <f t="shared" si="1"/>
        <v>16.86448821913611</v>
      </c>
      <c r="K17" s="3">
        <f t="shared" si="1"/>
        <v>20.348216837935148</v>
      </c>
      <c r="L17" s="3">
        <f t="shared" si="1"/>
        <v>14.831998642984555</v>
      </c>
      <c r="M17" s="3">
        <f t="shared" si="1"/>
        <v>15.914857458660276</v>
      </c>
      <c r="N17" s="3">
        <f t="shared" si="1"/>
        <v>15.720850980005908</v>
      </c>
      <c r="O17" s="3">
        <f t="shared" si="1"/>
        <v>16.12786685927531</v>
      </c>
      <c r="P17" s="3">
        <f t="shared" si="1"/>
        <v>16.336862339538396</v>
      </c>
      <c r="Q17" s="3">
        <f t="shared" si="1"/>
        <v>17.314474211234774</v>
      </c>
      <c r="R17" s="3">
        <f t="shared" si="1"/>
        <v>16.05925506418464</v>
      </c>
      <c r="S17" s="3">
        <f t="shared" si="1"/>
        <v>17.334209046040034</v>
      </c>
      <c r="T17" s="3">
        <f t="shared" si="1"/>
        <v>17.174279961040522</v>
      </c>
      <c r="U17" s="3">
        <f t="shared" si="1"/>
        <v>18.29527309935761</v>
      </c>
      <c r="V17" s="3">
        <f t="shared" si="1"/>
        <v>16.2217172811539</v>
      </c>
      <c r="W17" s="3">
        <f t="shared" si="1"/>
        <v>15.877670858093392</v>
      </c>
      <c r="X17" s="3">
        <f t="shared" si="1"/>
        <v>16.049133808288737</v>
      </c>
      <c r="Y17" s="3">
        <f t="shared" si="1"/>
        <v>15.172963984372434</v>
      </c>
    </row>
    <row r="18" spans="1:25" ht="15.75">
      <c r="A18" s="4" t="s">
        <v>26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9"/>
    </row>
    <row r="19" spans="1:25" ht="15.75">
      <c r="A19" s="4" t="s">
        <v>27</v>
      </c>
      <c r="B19" s="3">
        <v>0.58</v>
      </c>
      <c r="C19" s="3">
        <v>0.58</v>
      </c>
      <c r="D19" s="3">
        <v>0.6</v>
      </c>
      <c r="E19" s="3">
        <v>0.56</v>
      </c>
      <c r="F19" s="3">
        <v>0.97</v>
      </c>
      <c r="G19" s="3">
        <v>1.01</v>
      </c>
      <c r="H19" s="3">
        <v>0.91</v>
      </c>
      <c r="I19" s="3">
        <v>1.42</v>
      </c>
      <c r="J19" s="3">
        <v>0.69</v>
      </c>
      <c r="K19" s="3">
        <v>1.06</v>
      </c>
      <c r="L19" s="3">
        <v>0.73</v>
      </c>
      <c r="M19" s="3">
        <v>0.85</v>
      </c>
      <c r="N19" s="3">
        <v>0.68</v>
      </c>
      <c r="O19" s="3">
        <v>1.1</v>
      </c>
      <c r="P19" s="3">
        <v>0.8</v>
      </c>
      <c r="Q19" s="3">
        <v>0.85</v>
      </c>
      <c r="R19" s="3">
        <v>1.01</v>
      </c>
      <c r="S19" s="3">
        <v>0.79</v>
      </c>
      <c r="T19" s="3">
        <v>0.48</v>
      </c>
      <c r="U19" s="3">
        <v>0.77</v>
      </c>
      <c r="V19" s="3">
        <v>0.93</v>
      </c>
      <c r="W19" s="3">
        <v>0.83</v>
      </c>
      <c r="X19" s="3">
        <v>0.98</v>
      </c>
      <c r="Y19" s="29">
        <v>0.77</v>
      </c>
    </row>
    <row r="20" spans="1:25" ht="15.75">
      <c r="A20" s="4" t="s">
        <v>28</v>
      </c>
      <c r="B20" s="3">
        <v>0.08</v>
      </c>
      <c r="C20" s="3">
        <v>0.01</v>
      </c>
      <c r="D20" s="3">
        <v>0.02</v>
      </c>
      <c r="E20" s="3">
        <v>0.24</v>
      </c>
      <c r="F20" s="3">
        <v>0.32</v>
      </c>
      <c r="G20" s="3">
        <v>0.27</v>
      </c>
      <c r="H20" s="3">
        <v>0.43</v>
      </c>
      <c r="I20" s="3">
        <v>0.14</v>
      </c>
      <c r="J20" s="3">
        <v>0.24</v>
      </c>
      <c r="K20" s="3">
        <v>0.88</v>
      </c>
      <c r="L20" s="3">
        <v>0.29</v>
      </c>
      <c r="M20" s="3">
        <v>0.41</v>
      </c>
      <c r="N20" s="3">
        <v>0.1</v>
      </c>
      <c r="O20" s="3">
        <v>0.42</v>
      </c>
      <c r="P20" s="3">
        <v>0.49</v>
      </c>
      <c r="Q20" s="3">
        <v>0.21</v>
      </c>
      <c r="R20" s="3">
        <v>0.41</v>
      </c>
      <c r="S20" s="3">
        <v>0.09</v>
      </c>
      <c r="T20" s="3">
        <v>0.04</v>
      </c>
      <c r="U20" s="3">
        <v>0.45</v>
      </c>
      <c r="V20" s="3">
        <v>0.26</v>
      </c>
      <c r="W20" s="3">
        <v>0.24</v>
      </c>
      <c r="X20" s="3">
        <v>0.32</v>
      </c>
      <c r="Y20" s="29">
        <v>0.23</v>
      </c>
    </row>
    <row r="21" spans="1:25" ht="15.75">
      <c r="A21" s="4" t="s">
        <v>29</v>
      </c>
      <c r="B21" s="3">
        <v>0.28</v>
      </c>
      <c r="C21" s="3">
        <v>0.15</v>
      </c>
      <c r="D21" s="3">
        <v>0.2</v>
      </c>
      <c r="E21" s="3">
        <v>0.26</v>
      </c>
      <c r="F21" s="3">
        <v>0.19</v>
      </c>
      <c r="G21" s="3">
        <v>0.15</v>
      </c>
      <c r="H21" s="3">
        <v>0.15</v>
      </c>
      <c r="I21" s="3">
        <v>0.22</v>
      </c>
      <c r="J21" s="3">
        <v>0.31</v>
      </c>
      <c r="K21" s="3">
        <v>0.3</v>
      </c>
      <c r="L21" s="3">
        <v>0.19</v>
      </c>
      <c r="M21" s="3">
        <v>0.19</v>
      </c>
      <c r="N21" s="3">
        <v>0.15</v>
      </c>
      <c r="O21" s="3">
        <v>0.28</v>
      </c>
      <c r="P21" s="3">
        <v>0.2</v>
      </c>
      <c r="Q21" s="3">
        <v>0.15</v>
      </c>
      <c r="R21" s="3">
        <v>0.22</v>
      </c>
      <c r="S21" s="3">
        <v>0.25</v>
      </c>
      <c r="T21" s="3">
        <v>0.13</v>
      </c>
      <c r="U21" s="3">
        <v>0.36</v>
      </c>
      <c r="V21" s="3">
        <v>0.15</v>
      </c>
      <c r="W21" s="3">
        <v>0.26</v>
      </c>
      <c r="X21" s="3">
        <v>0.22</v>
      </c>
      <c r="Y21" s="29">
        <v>0.22</v>
      </c>
    </row>
    <row r="22" spans="1:25" ht="15.75">
      <c r="A22" s="4" t="s">
        <v>30</v>
      </c>
      <c r="B22" s="3">
        <v>0.43</v>
      </c>
      <c r="C22" s="3">
        <v>0.49</v>
      </c>
      <c r="D22" s="3">
        <v>0.72</v>
      </c>
      <c r="E22" s="3">
        <v>0.26</v>
      </c>
      <c r="F22" s="3">
        <v>0.7</v>
      </c>
      <c r="G22" s="3">
        <v>0.63</v>
      </c>
      <c r="H22" s="3">
        <v>0.61</v>
      </c>
      <c r="I22" s="3">
        <v>0.64</v>
      </c>
      <c r="J22" s="3">
        <v>0.69</v>
      </c>
      <c r="K22" s="3">
        <v>0.71</v>
      </c>
      <c r="L22" s="3">
        <v>0.55</v>
      </c>
      <c r="M22" s="3">
        <v>0.64</v>
      </c>
      <c r="N22" s="3">
        <v>0.52</v>
      </c>
      <c r="O22" s="3">
        <v>0.73</v>
      </c>
      <c r="P22" s="3">
        <v>0.5</v>
      </c>
      <c r="Q22" s="3">
        <v>0.39</v>
      </c>
      <c r="R22" s="3">
        <v>0.97</v>
      </c>
      <c r="S22" s="3">
        <v>0.62</v>
      </c>
      <c r="T22" s="3">
        <v>1.09</v>
      </c>
      <c r="U22" s="3">
        <v>1.02</v>
      </c>
      <c r="V22" s="3">
        <v>0.88</v>
      </c>
      <c r="W22" s="3">
        <v>0.73</v>
      </c>
      <c r="X22" s="3">
        <v>0.35</v>
      </c>
      <c r="Y22" s="29">
        <v>0.54</v>
      </c>
    </row>
    <row r="23" spans="1:25" ht="15.75">
      <c r="A23" s="4" t="s">
        <v>31</v>
      </c>
      <c r="B23" s="3">
        <v>0.67</v>
      </c>
      <c r="C23" s="3">
        <v>1.03</v>
      </c>
      <c r="D23" s="3">
        <v>1.03</v>
      </c>
      <c r="E23" s="3">
        <v>0.52</v>
      </c>
      <c r="F23" s="3">
        <v>1.24</v>
      </c>
      <c r="G23" s="3">
        <v>1.03</v>
      </c>
      <c r="H23" s="3">
        <v>1.04</v>
      </c>
      <c r="I23" s="3">
        <v>0.83</v>
      </c>
      <c r="J23" s="3">
        <v>1.35</v>
      </c>
      <c r="K23" s="3">
        <v>1.89</v>
      </c>
      <c r="L23" s="3">
        <v>0.62</v>
      </c>
      <c r="M23" s="3">
        <v>1.08</v>
      </c>
      <c r="N23" s="3">
        <v>1.3</v>
      </c>
      <c r="O23" s="3">
        <v>0.97</v>
      </c>
      <c r="P23" s="3">
        <v>0.82</v>
      </c>
      <c r="Q23" s="3">
        <v>0.75</v>
      </c>
      <c r="R23" s="3">
        <v>1.01</v>
      </c>
      <c r="S23" s="3">
        <v>1.46</v>
      </c>
      <c r="T23" s="3">
        <v>0.84</v>
      </c>
      <c r="U23" s="3">
        <v>1.36</v>
      </c>
      <c r="V23" s="3">
        <v>1.06</v>
      </c>
      <c r="W23" s="3">
        <v>0.75</v>
      </c>
      <c r="X23" s="3">
        <v>1.02</v>
      </c>
      <c r="Y23" s="29">
        <v>0.83</v>
      </c>
    </row>
    <row r="24" spans="1:25" ht="15.75">
      <c r="A24" s="4" t="s">
        <v>32</v>
      </c>
      <c r="B24" s="3">
        <v>0.39</v>
      </c>
      <c r="C24" s="3">
        <v>0.55</v>
      </c>
      <c r="D24" s="3">
        <v>0.55</v>
      </c>
      <c r="E24" s="3">
        <v>0.35</v>
      </c>
      <c r="F24" s="3">
        <v>1.07</v>
      </c>
      <c r="G24" s="3">
        <v>0.62</v>
      </c>
      <c r="H24" s="3">
        <v>0.67</v>
      </c>
      <c r="I24" s="3">
        <v>0.57</v>
      </c>
      <c r="J24" s="3">
        <v>0.66</v>
      </c>
      <c r="K24" s="3">
        <v>1.28</v>
      </c>
      <c r="L24" s="3">
        <v>0.66</v>
      </c>
      <c r="M24" s="3">
        <v>0.8</v>
      </c>
      <c r="N24" s="3">
        <v>0.77</v>
      </c>
      <c r="O24" s="3">
        <v>0.69</v>
      </c>
      <c r="P24" s="3">
        <v>0.59</v>
      </c>
      <c r="Q24" s="3">
        <v>0.73</v>
      </c>
      <c r="R24" s="3">
        <v>0.65</v>
      </c>
      <c r="S24" s="3">
        <v>0.95</v>
      </c>
      <c r="T24" s="3">
        <v>0.33</v>
      </c>
      <c r="U24" s="3">
        <v>0.89</v>
      </c>
      <c r="V24" s="3">
        <v>0.88</v>
      </c>
      <c r="W24" s="3">
        <v>0.7</v>
      </c>
      <c r="X24" s="3">
        <v>0.6</v>
      </c>
      <c r="Y24" s="29">
        <v>0.56</v>
      </c>
    </row>
    <row r="25" spans="1:25" ht="15.75">
      <c r="A25" s="4" t="s">
        <v>65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0.01</v>
      </c>
      <c r="H25" s="3">
        <v>0</v>
      </c>
      <c r="I25" s="3">
        <v>0</v>
      </c>
      <c r="J25" s="3">
        <v>0</v>
      </c>
      <c r="K25" s="3">
        <v>0.01</v>
      </c>
      <c r="L25" s="3">
        <v>0</v>
      </c>
      <c r="M25" s="3">
        <v>0</v>
      </c>
      <c r="N25" s="3">
        <v>0</v>
      </c>
      <c r="O25" s="3">
        <v>0.01</v>
      </c>
      <c r="P25" s="3">
        <v>0</v>
      </c>
      <c r="Q25" s="3">
        <v>0.01</v>
      </c>
      <c r="R25" s="3">
        <v>0.01</v>
      </c>
      <c r="S25" s="3">
        <v>0</v>
      </c>
      <c r="T25" s="3">
        <v>0</v>
      </c>
      <c r="U25" s="3">
        <v>0.01</v>
      </c>
      <c r="V25" s="3">
        <v>0</v>
      </c>
      <c r="W25" s="3">
        <v>0.01</v>
      </c>
      <c r="X25" s="3">
        <v>0.01</v>
      </c>
      <c r="Y25" s="29">
        <v>0</v>
      </c>
    </row>
    <row r="26" spans="1:25" ht="15.75">
      <c r="A26" s="4" t="s">
        <v>33</v>
      </c>
      <c r="B26" s="3">
        <v>0.00828898302324177</v>
      </c>
      <c r="C26" s="3">
        <v>0.010353409919506618</v>
      </c>
      <c r="D26" s="3">
        <v>0.00894493937892804</v>
      </c>
      <c r="E26" s="3">
        <v>0.007409655922863578</v>
      </c>
      <c r="F26" s="3">
        <v>0.01011197021510668</v>
      </c>
      <c r="G26" s="3">
        <v>0.00912365555896244</v>
      </c>
      <c r="H26" s="3">
        <v>0.010282018217903754</v>
      </c>
      <c r="I26" s="3">
        <v>0.009498249382605906</v>
      </c>
      <c r="J26" s="3">
        <v>0.010399644848007483</v>
      </c>
      <c r="K26" s="3">
        <v>0.013235800295717581</v>
      </c>
      <c r="L26" s="3">
        <v>0.008933766437962731</v>
      </c>
      <c r="M26" s="3">
        <v>0.00993994436417367</v>
      </c>
      <c r="N26" s="3">
        <v>0.00961802158543179</v>
      </c>
      <c r="O26" s="3">
        <v>0.010161393715979017</v>
      </c>
      <c r="P26" s="3">
        <v>0.009865965294761025</v>
      </c>
      <c r="Q26" s="3">
        <v>0.01019968782082259</v>
      </c>
      <c r="R26" s="3">
        <v>0.010167086395618696</v>
      </c>
      <c r="S26" s="3">
        <v>0.010744419089437685</v>
      </c>
      <c r="T26" s="3">
        <v>0.010039630700010349</v>
      </c>
      <c r="U26" s="3">
        <v>0.011574743586841407</v>
      </c>
      <c r="V26" s="3">
        <v>0.0101883121989772</v>
      </c>
      <c r="W26" s="3">
        <v>0.009696411931788163</v>
      </c>
      <c r="X26" s="3">
        <v>0.009772124483475864</v>
      </c>
      <c r="Y26" s="29">
        <v>0.009159192766158952</v>
      </c>
    </row>
    <row r="27" spans="1:25" ht="15.75">
      <c r="A27" s="4" t="s">
        <v>7</v>
      </c>
      <c r="B27" s="39">
        <f aca="true" t="shared" si="2" ref="B27:Y27">SUM(B17:B26)</f>
        <v>16.590398485414433</v>
      </c>
      <c r="C27" s="39">
        <f t="shared" si="2"/>
        <v>20.72234866036546</v>
      </c>
      <c r="D27" s="39">
        <f t="shared" si="2"/>
        <v>17.903295049362843</v>
      </c>
      <c r="E27" s="39">
        <f t="shared" si="2"/>
        <v>14.830425403868187</v>
      </c>
      <c r="F27" s="39">
        <f t="shared" si="2"/>
        <v>20.239107122168004</v>
      </c>
      <c r="G27" s="39">
        <f t="shared" si="2"/>
        <v>18.26099546137443</v>
      </c>
      <c r="H27" s="39">
        <f t="shared" si="2"/>
        <v>20.579458178520824</v>
      </c>
      <c r="I27" s="39">
        <f t="shared" si="2"/>
        <v>19.01074495260114</v>
      </c>
      <c r="J27" s="39">
        <f t="shared" si="2"/>
        <v>20.81488786398412</v>
      </c>
      <c r="K27" s="39">
        <f t="shared" si="2"/>
        <v>26.491452638230868</v>
      </c>
      <c r="L27" s="39">
        <f t="shared" si="2"/>
        <v>17.88093240942252</v>
      </c>
      <c r="M27" s="39">
        <f t="shared" si="2"/>
        <v>19.894797403024455</v>
      </c>
      <c r="N27" s="39">
        <f t="shared" si="2"/>
        <v>19.25046900159134</v>
      </c>
      <c r="O27" s="39">
        <f t="shared" si="2"/>
        <v>20.338028252991297</v>
      </c>
      <c r="P27" s="39">
        <f t="shared" si="2"/>
        <v>19.746728304833155</v>
      </c>
      <c r="Q27" s="39">
        <f t="shared" si="2"/>
        <v>20.4146738990556</v>
      </c>
      <c r="R27" s="39">
        <f t="shared" si="2"/>
        <v>20.34942215058026</v>
      </c>
      <c r="S27" s="39">
        <f t="shared" si="2"/>
        <v>21.50495346512947</v>
      </c>
      <c r="T27" s="39">
        <f t="shared" si="2"/>
        <v>20.09431959174053</v>
      </c>
      <c r="U27" s="39">
        <f t="shared" si="2"/>
        <v>23.16684784294445</v>
      </c>
      <c r="V27" s="39">
        <f t="shared" si="2"/>
        <v>20.391905593352874</v>
      </c>
      <c r="W27" s="39">
        <f t="shared" si="2"/>
        <v>19.40736727002518</v>
      </c>
      <c r="X27" s="39">
        <f t="shared" si="2"/>
        <v>19.558905932772216</v>
      </c>
      <c r="Y27" s="39">
        <f t="shared" si="2"/>
        <v>18.332123177138588</v>
      </c>
    </row>
    <row r="28" spans="1:25" ht="15.7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9"/>
    </row>
    <row r="29" spans="1:25" ht="15.75">
      <c r="A29" s="4" t="s">
        <v>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29"/>
    </row>
    <row r="30" spans="1:25" ht="15.75">
      <c r="A30" s="4" t="s">
        <v>9</v>
      </c>
      <c r="B30" s="3">
        <v>1.43</v>
      </c>
      <c r="C30" s="3">
        <v>2.52</v>
      </c>
      <c r="D30" s="3">
        <v>1.84</v>
      </c>
      <c r="E30" s="3">
        <v>1.39</v>
      </c>
      <c r="F30" s="3">
        <v>1.42</v>
      </c>
      <c r="G30" s="3">
        <v>0.93</v>
      </c>
      <c r="H30" s="3">
        <v>1.34</v>
      </c>
      <c r="I30" s="3">
        <v>1.17</v>
      </c>
      <c r="J30" s="3">
        <v>1.46</v>
      </c>
      <c r="K30" s="3">
        <v>2.38</v>
      </c>
      <c r="L30" s="3">
        <v>1.72</v>
      </c>
      <c r="M30" s="3">
        <v>1.02</v>
      </c>
      <c r="N30" s="3">
        <v>0.83</v>
      </c>
      <c r="O30" s="3">
        <v>1.47</v>
      </c>
      <c r="P30" s="3">
        <v>1.14</v>
      </c>
      <c r="Q30" s="3">
        <v>2.64</v>
      </c>
      <c r="R30" s="3">
        <v>0.98</v>
      </c>
      <c r="S30" s="3">
        <v>2.05</v>
      </c>
      <c r="T30" s="3">
        <v>1.48</v>
      </c>
      <c r="U30" s="3">
        <v>1.28</v>
      </c>
      <c r="V30" s="3">
        <v>1.66</v>
      </c>
      <c r="W30" s="3">
        <v>1.99</v>
      </c>
      <c r="X30" s="3">
        <v>1.66</v>
      </c>
      <c r="Y30" s="29">
        <v>1.49</v>
      </c>
    </row>
    <row r="31" spans="1:25" ht="15.75">
      <c r="A31" s="4" t="s">
        <v>10</v>
      </c>
      <c r="B31" s="29">
        <v>0.39</v>
      </c>
      <c r="C31" s="29">
        <v>0.55</v>
      </c>
      <c r="D31" s="29">
        <v>3.74</v>
      </c>
      <c r="E31" s="29">
        <v>0.32</v>
      </c>
      <c r="F31" s="29">
        <v>5.99</v>
      </c>
      <c r="G31" s="29">
        <v>2.36</v>
      </c>
      <c r="H31" s="29">
        <v>2.65</v>
      </c>
      <c r="I31" s="29">
        <v>2.01</v>
      </c>
      <c r="J31" s="29">
        <v>7.73</v>
      </c>
      <c r="K31" s="29">
        <v>4.49</v>
      </c>
      <c r="L31" s="29">
        <v>1.93</v>
      </c>
      <c r="M31" s="29">
        <v>4.48</v>
      </c>
      <c r="N31" s="29">
        <v>9.43</v>
      </c>
      <c r="O31" s="29">
        <v>2.58</v>
      </c>
      <c r="P31" s="29">
        <v>3.49</v>
      </c>
      <c r="Q31" s="29">
        <v>1.32</v>
      </c>
      <c r="R31" s="29">
        <v>6.1</v>
      </c>
      <c r="S31" s="29">
        <v>6.25</v>
      </c>
      <c r="T31" s="29">
        <v>1.91</v>
      </c>
      <c r="U31" s="29">
        <v>4.3</v>
      </c>
      <c r="V31" s="29">
        <v>3.02</v>
      </c>
      <c r="W31" s="29">
        <v>1.2</v>
      </c>
      <c r="X31" s="29">
        <v>3.03</v>
      </c>
      <c r="Y31" s="29">
        <v>2.11</v>
      </c>
    </row>
    <row r="32" spans="1:25" ht="15.75">
      <c r="A32" s="4" t="s">
        <v>64</v>
      </c>
      <c r="B32" s="3">
        <v>2.59</v>
      </c>
      <c r="C32" s="3">
        <v>4.7</v>
      </c>
      <c r="D32" s="3">
        <v>3.9</v>
      </c>
      <c r="E32" s="3">
        <v>1.45</v>
      </c>
      <c r="F32" s="3">
        <v>5.7</v>
      </c>
      <c r="G32" s="3">
        <v>3.67</v>
      </c>
      <c r="H32" s="3">
        <v>3.88</v>
      </c>
      <c r="I32" s="3">
        <v>3.1</v>
      </c>
      <c r="J32" s="3">
        <v>8.12</v>
      </c>
      <c r="K32" s="3">
        <v>5.88</v>
      </c>
      <c r="L32" s="3">
        <v>3.32</v>
      </c>
      <c r="M32" s="3">
        <v>5.42</v>
      </c>
      <c r="N32" s="3">
        <v>5.25</v>
      </c>
      <c r="O32" s="3">
        <v>4.28</v>
      </c>
      <c r="P32" s="3">
        <v>3.83</v>
      </c>
      <c r="Q32" s="3">
        <v>2.58</v>
      </c>
      <c r="R32" s="3">
        <v>4.88</v>
      </c>
      <c r="S32" s="3">
        <v>7.02</v>
      </c>
      <c r="T32" s="3">
        <v>2.78</v>
      </c>
      <c r="U32" s="3">
        <v>5.31</v>
      </c>
      <c r="V32" s="3">
        <v>4.03</v>
      </c>
      <c r="W32" s="3">
        <v>3.1</v>
      </c>
      <c r="X32" s="3">
        <v>4.22</v>
      </c>
      <c r="Y32" s="29">
        <v>3.34</v>
      </c>
    </row>
    <row r="33" spans="1:25" ht="15.75">
      <c r="A33" s="4" t="s">
        <v>11</v>
      </c>
      <c r="B33" s="3">
        <v>0</v>
      </c>
      <c r="C33" s="3">
        <v>0.02</v>
      </c>
      <c r="D33" s="3">
        <v>0.1</v>
      </c>
      <c r="E33" s="3">
        <v>0</v>
      </c>
      <c r="F33" s="3">
        <v>0.03</v>
      </c>
      <c r="G33" s="3">
        <v>0.02</v>
      </c>
      <c r="H33" s="3">
        <v>0.03</v>
      </c>
      <c r="I33" s="3">
        <v>0.03</v>
      </c>
      <c r="J33" s="3">
        <v>0.1</v>
      </c>
      <c r="K33" s="3">
        <v>0.03</v>
      </c>
      <c r="L33" s="3">
        <v>0.01</v>
      </c>
      <c r="M33" s="3">
        <v>0.03</v>
      </c>
      <c r="N33" s="3">
        <v>0.2</v>
      </c>
      <c r="O33" s="3">
        <v>0.02</v>
      </c>
      <c r="P33" s="3">
        <v>0.07</v>
      </c>
      <c r="Q33" s="3">
        <v>0.02</v>
      </c>
      <c r="R33" s="3">
        <v>0.04</v>
      </c>
      <c r="S33" s="3">
        <v>0.07</v>
      </c>
      <c r="T33" s="3">
        <v>0.03</v>
      </c>
      <c r="U33" s="3">
        <v>0.06</v>
      </c>
      <c r="V33" s="3">
        <v>0.03</v>
      </c>
      <c r="W33" s="3">
        <v>0.01</v>
      </c>
      <c r="X33" s="3">
        <v>0.03</v>
      </c>
      <c r="Y33" s="29">
        <v>0.02</v>
      </c>
    </row>
    <row r="34" spans="1:25" ht="15.75">
      <c r="A34" s="4" t="s">
        <v>12</v>
      </c>
      <c r="B34" s="3">
        <v>0.13</v>
      </c>
      <c r="C34" s="3">
        <v>0.15</v>
      </c>
      <c r="D34" s="3">
        <v>0.17</v>
      </c>
      <c r="E34" s="3">
        <v>0.07</v>
      </c>
      <c r="F34" s="3">
        <v>0.24</v>
      </c>
      <c r="G34" s="3">
        <v>0.21</v>
      </c>
      <c r="H34" s="3">
        <v>0.22</v>
      </c>
      <c r="I34" s="3">
        <v>0.18</v>
      </c>
      <c r="J34" s="3">
        <v>0.26</v>
      </c>
      <c r="K34" s="3">
        <v>0.43</v>
      </c>
      <c r="L34" s="3">
        <v>0.16</v>
      </c>
      <c r="M34" s="3">
        <v>0.22</v>
      </c>
      <c r="N34" s="3">
        <v>0.44</v>
      </c>
      <c r="O34" s="3">
        <v>0.28</v>
      </c>
      <c r="P34" s="3">
        <v>0.18</v>
      </c>
      <c r="Q34" s="3">
        <v>0.19</v>
      </c>
      <c r="R34" s="3">
        <v>0.22</v>
      </c>
      <c r="S34" s="3">
        <v>0.29</v>
      </c>
      <c r="T34" s="3">
        <v>0.15</v>
      </c>
      <c r="U34" s="3">
        <v>0.4</v>
      </c>
      <c r="V34" s="3">
        <v>0.17</v>
      </c>
      <c r="W34" s="3">
        <v>0.14</v>
      </c>
      <c r="X34" s="3">
        <v>0.25</v>
      </c>
      <c r="Y34" s="29">
        <v>0.18</v>
      </c>
    </row>
    <row r="35" spans="1:25" ht="15.75">
      <c r="A35" s="4" t="s">
        <v>13</v>
      </c>
      <c r="B35" s="3">
        <v>0.42</v>
      </c>
      <c r="C35" s="3">
        <v>0.53</v>
      </c>
      <c r="D35" s="3">
        <v>0.42</v>
      </c>
      <c r="E35" s="3">
        <v>0.28</v>
      </c>
      <c r="F35" s="3">
        <v>0.48</v>
      </c>
      <c r="G35" s="3">
        <v>0.6</v>
      </c>
      <c r="H35" s="3">
        <v>0.6</v>
      </c>
      <c r="I35" s="3">
        <v>0.32</v>
      </c>
      <c r="J35" s="3">
        <v>0.48</v>
      </c>
      <c r="K35" s="3">
        <v>0.92</v>
      </c>
      <c r="L35" s="3">
        <v>0.6</v>
      </c>
      <c r="M35" s="3">
        <v>0.64</v>
      </c>
      <c r="N35" s="3">
        <v>0.61</v>
      </c>
      <c r="O35" s="3">
        <v>0.76</v>
      </c>
      <c r="P35" s="3">
        <v>0.62</v>
      </c>
      <c r="Q35" s="3">
        <v>0.42</v>
      </c>
      <c r="R35" s="3">
        <v>0.96</v>
      </c>
      <c r="S35" s="3">
        <v>0.59</v>
      </c>
      <c r="T35" s="3">
        <v>0.26</v>
      </c>
      <c r="U35" s="3">
        <v>0.96</v>
      </c>
      <c r="V35" s="3">
        <v>0.89</v>
      </c>
      <c r="W35" s="3">
        <v>0.65</v>
      </c>
      <c r="X35" s="3">
        <v>0.77</v>
      </c>
      <c r="Y35" s="29">
        <v>0.59</v>
      </c>
    </row>
    <row r="36" spans="1:25" ht="15.75">
      <c r="A36" s="4" t="s">
        <v>14</v>
      </c>
      <c r="B36" s="39">
        <f aca="true" t="shared" si="3" ref="B36:Y36">SUM(B30:B35)</f>
        <v>4.96</v>
      </c>
      <c r="C36" s="39">
        <f t="shared" si="3"/>
        <v>8.47</v>
      </c>
      <c r="D36" s="39">
        <f t="shared" si="3"/>
        <v>10.17</v>
      </c>
      <c r="E36" s="39">
        <f t="shared" si="3"/>
        <v>3.51</v>
      </c>
      <c r="F36" s="39">
        <f t="shared" si="3"/>
        <v>13.86</v>
      </c>
      <c r="G36" s="39">
        <f t="shared" si="3"/>
        <v>7.789999999999999</v>
      </c>
      <c r="H36" s="39">
        <f t="shared" si="3"/>
        <v>8.72</v>
      </c>
      <c r="I36" s="39">
        <f t="shared" si="3"/>
        <v>6.81</v>
      </c>
      <c r="J36" s="39">
        <f t="shared" si="3"/>
        <v>18.150000000000006</v>
      </c>
      <c r="K36" s="39">
        <f t="shared" si="3"/>
        <v>14.129999999999999</v>
      </c>
      <c r="L36" s="39">
        <f t="shared" si="3"/>
        <v>7.739999999999999</v>
      </c>
      <c r="M36" s="39">
        <f t="shared" si="3"/>
        <v>11.81</v>
      </c>
      <c r="N36" s="39">
        <f t="shared" si="3"/>
        <v>16.759999999999998</v>
      </c>
      <c r="O36" s="39">
        <f t="shared" si="3"/>
        <v>9.389999999999999</v>
      </c>
      <c r="P36" s="39">
        <f t="shared" si="3"/>
        <v>9.33</v>
      </c>
      <c r="Q36" s="39">
        <f t="shared" si="3"/>
        <v>7.17</v>
      </c>
      <c r="R36" s="39">
        <f t="shared" si="3"/>
        <v>13.18</v>
      </c>
      <c r="S36" s="39">
        <f t="shared" si="3"/>
        <v>16.27</v>
      </c>
      <c r="T36" s="39">
        <f t="shared" si="3"/>
        <v>6.61</v>
      </c>
      <c r="U36" s="39">
        <f t="shared" si="3"/>
        <v>12.310000000000002</v>
      </c>
      <c r="V36" s="39">
        <f t="shared" si="3"/>
        <v>9.8</v>
      </c>
      <c r="W36" s="39">
        <f t="shared" si="3"/>
        <v>7.09</v>
      </c>
      <c r="X36" s="39">
        <f t="shared" si="3"/>
        <v>9.959999999999999</v>
      </c>
      <c r="Y36" s="39">
        <f t="shared" si="3"/>
        <v>7.729999999999999</v>
      </c>
    </row>
    <row r="37" spans="1:25" ht="15.75">
      <c r="A37" s="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>
      <c r="A38" s="4" t="s">
        <v>15</v>
      </c>
      <c r="B38" s="39">
        <f aca="true" t="shared" si="4" ref="B38:Y38">B27+B36</f>
        <v>21.550398485414433</v>
      </c>
      <c r="C38" s="39">
        <f t="shared" si="4"/>
        <v>29.19234866036546</v>
      </c>
      <c r="D38" s="39">
        <f t="shared" si="4"/>
        <v>28.07329504936284</v>
      </c>
      <c r="E38" s="39">
        <f t="shared" si="4"/>
        <v>18.34042540386819</v>
      </c>
      <c r="F38" s="39">
        <f t="shared" si="4"/>
        <v>34.09910712216801</v>
      </c>
      <c r="G38" s="39">
        <f t="shared" si="4"/>
        <v>26.05099546137443</v>
      </c>
      <c r="H38" s="39">
        <f t="shared" si="4"/>
        <v>29.299458178520823</v>
      </c>
      <c r="I38" s="39">
        <f t="shared" si="4"/>
        <v>25.82074495260114</v>
      </c>
      <c r="J38" s="39">
        <f t="shared" si="4"/>
        <v>38.964887863984124</v>
      </c>
      <c r="K38" s="39">
        <f t="shared" si="4"/>
        <v>40.62145263823086</v>
      </c>
      <c r="L38" s="39">
        <f t="shared" si="4"/>
        <v>25.62093240942252</v>
      </c>
      <c r="M38" s="39">
        <f t="shared" si="4"/>
        <v>31.704797403024457</v>
      </c>
      <c r="N38" s="39">
        <f t="shared" si="4"/>
        <v>36.01046900159134</v>
      </c>
      <c r="O38" s="39">
        <f t="shared" si="4"/>
        <v>29.728028252991294</v>
      </c>
      <c r="P38" s="39">
        <f t="shared" si="4"/>
        <v>29.076728304833154</v>
      </c>
      <c r="Q38" s="39">
        <f t="shared" si="4"/>
        <v>27.584673899055602</v>
      </c>
      <c r="R38" s="39">
        <f t="shared" si="4"/>
        <v>33.52942215058026</v>
      </c>
      <c r="S38" s="39">
        <f t="shared" si="4"/>
        <v>37.77495346512947</v>
      </c>
      <c r="T38" s="39">
        <f t="shared" si="4"/>
        <v>26.70431959174053</v>
      </c>
      <c r="U38" s="39">
        <f t="shared" si="4"/>
        <v>35.47684784294445</v>
      </c>
      <c r="V38" s="39">
        <f t="shared" si="4"/>
        <v>30.191905593352875</v>
      </c>
      <c r="W38" s="39">
        <f t="shared" si="4"/>
        <v>26.49736727002518</v>
      </c>
      <c r="X38" s="39">
        <f t="shared" si="4"/>
        <v>29.518905932772213</v>
      </c>
      <c r="Y38" s="39">
        <f t="shared" si="4"/>
        <v>26.062123177138588</v>
      </c>
    </row>
    <row r="39" spans="1:25" ht="15.75">
      <c r="A39" s="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" t="s">
        <v>16</v>
      </c>
      <c r="B40" s="39">
        <f aca="true" t="shared" si="5" ref="B40:Y40">B10-B38</f>
        <v>-1.410398485414433</v>
      </c>
      <c r="C40" s="39">
        <f t="shared" si="5"/>
        <v>-2.3923486603654602</v>
      </c>
      <c r="D40" s="39">
        <f t="shared" si="5"/>
        <v>-7.0032950493628405</v>
      </c>
      <c r="E40" s="39">
        <f t="shared" si="5"/>
        <v>2.129574596131814</v>
      </c>
      <c r="F40" s="39">
        <f t="shared" si="5"/>
        <v>-11.639107122168006</v>
      </c>
      <c r="G40" s="39">
        <f t="shared" si="5"/>
        <v>-1.900995461374432</v>
      </c>
      <c r="H40" s="39">
        <f t="shared" si="5"/>
        <v>-7.409458178520822</v>
      </c>
      <c r="I40" s="39">
        <f t="shared" si="5"/>
        <v>-3.390744952601139</v>
      </c>
      <c r="J40" s="39">
        <f t="shared" si="5"/>
        <v>-18.994887863984122</v>
      </c>
      <c r="K40" s="39">
        <f t="shared" si="5"/>
        <v>-15.031452638230864</v>
      </c>
      <c r="L40" s="39">
        <f t="shared" si="5"/>
        <v>-3.1009324094225192</v>
      </c>
      <c r="M40" s="39">
        <f t="shared" si="5"/>
        <v>-9.154797403024457</v>
      </c>
      <c r="N40" s="39">
        <f t="shared" si="5"/>
        <v>-13.20046900159134</v>
      </c>
      <c r="O40" s="39">
        <f t="shared" si="5"/>
        <v>-6.178028252991293</v>
      </c>
      <c r="P40" s="39">
        <f t="shared" si="5"/>
        <v>-4.596728304833157</v>
      </c>
      <c r="Q40" s="39">
        <f t="shared" si="5"/>
        <v>-0.2446738990556021</v>
      </c>
      <c r="R40" s="39">
        <f t="shared" si="5"/>
        <v>-8.869422150580256</v>
      </c>
      <c r="S40" s="39">
        <f t="shared" si="5"/>
        <v>-16.95495346512947</v>
      </c>
      <c r="T40" s="39">
        <f t="shared" si="5"/>
        <v>-5.314319591740528</v>
      </c>
      <c r="U40" s="39">
        <f t="shared" si="5"/>
        <v>-11.01684784294445</v>
      </c>
      <c r="V40" s="39">
        <f t="shared" si="5"/>
        <v>-5.761905593352875</v>
      </c>
      <c r="W40" s="39">
        <f t="shared" si="5"/>
        <v>-3.447367270025179</v>
      </c>
      <c r="X40" s="39">
        <f t="shared" si="5"/>
        <v>-7.118905932772211</v>
      </c>
      <c r="Y40" s="39">
        <f t="shared" si="5"/>
        <v>-4.052123177138586</v>
      </c>
    </row>
    <row r="41" spans="1:25" ht="15.75">
      <c r="A41" s="4" t="s">
        <v>17</v>
      </c>
      <c r="B41" s="39">
        <f aca="true" t="shared" si="6" ref="B41:Y41">B10-B27</f>
        <v>3.549601514585568</v>
      </c>
      <c r="C41" s="39">
        <f t="shared" si="6"/>
        <v>6.077651339634542</v>
      </c>
      <c r="D41" s="39">
        <f t="shared" si="6"/>
        <v>3.1667049506371576</v>
      </c>
      <c r="E41" s="39">
        <f t="shared" si="6"/>
        <v>5.6395745961318156</v>
      </c>
      <c r="F41" s="39">
        <f t="shared" si="6"/>
        <v>2.2208928778319965</v>
      </c>
      <c r="G41" s="39">
        <f t="shared" si="6"/>
        <v>5.889004538625567</v>
      </c>
      <c r="H41" s="39">
        <f t="shared" si="6"/>
        <v>1.3105418214791769</v>
      </c>
      <c r="I41" s="39">
        <f t="shared" si="6"/>
        <v>3.4192550473988597</v>
      </c>
      <c r="J41" s="39">
        <f t="shared" si="6"/>
        <v>-0.8448878639841162</v>
      </c>
      <c r="K41" s="39">
        <f t="shared" si="6"/>
        <v>-0.9014526382308681</v>
      </c>
      <c r="L41" s="39">
        <f t="shared" si="6"/>
        <v>4.639067590577479</v>
      </c>
      <c r="M41" s="39">
        <f t="shared" si="6"/>
        <v>2.6552025969755455</v>
      </c>
      <c r="N41" s="39">
        <f t="shared" si="6"/>
        <v>3.5595309984086576</v>
      </c>
      <c r="O41" s="39">
        <f t="shared" si="6"/>
        <v>3.211971747008704</v>
      </c>
      <c r="P41" s="39">
        <f t="shared" si="6"/>
        <v>4.733271695166842</v>
      </c>
      <c r="Q41" s="39">
        <f t="shared" si="6"/>
        <v>6.9253261009444</v>
      </c>
      <c r="R41" s="39">
        <f t="shared" si="6"/>
        <v>4.310577849419744</v>
      </c>
      <c r="S41" s="39">
        <f t="shared" si="6"/>
        <v>-0.6849534651294711</v>
      </c>
      <c r="T41" s="39">
        <f t="shared" si="6"/>
        <v>1.2956804082594715</v>
      </c>
      <c r="U41" s="39">
        <f t="shared" si="6"/>
        <v>1.2931521570555518</v>
      </c>
      <c r="V41" s="39">
        <f t="shared" si="6"/>
        <v>4.038094406647126</v>
      </c>
      <c r="W41" s="39">
        <f t="shared" si="6"/>
        <v>3.642632729974821</v>
      </c>
      <c r="X41" s="39">
        <f t="shared" si="6"/>
        <v>2.841094067227786</v>
      </c>
      <c r="Y41" s="39">
        <f t="shared" si="6"/>
        <v>3.677876822861414</v>
      </c>
    </row>
    <row r="42" spans="1:24" ht="5.25" customHeight="1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23"/>
      <c r="M42" s="7"/>
      <c r="N42" s="7"/>
      <c r="O42" s="31"/>
      <c r="P42" s="4"/>
      <c r="Q42" s="4"/>
      <c r="R42" s="23"/>
      <c r="S42" s="23"/>
      <c r="T42" s="23"/>
      <c r="U42" s="23"/>
      <c r="V42" s="23"/>
      <c r="W42" s="22"/>
      <c r="X42" s="23"/>
    </row>
    <row r="43" spans="1:25" ht="15.75">
      <c r="A43" s="4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4"/>
      <c r="M43" s="11"/>
      <c r="N43" s="11"/>
      <c r="O43" s="20"/>
      <c r="P43" s="19"/>
      <c r="Q43" s="19"/>
      <c r="R43" s="4"/>
      <c r="S43" s="4"/>
      <c r="T43" s="4"/>
      <c r="U43" s="4"/>
      <c r="V43" s="4"/>
      <c r="W43" s="21"/>
      <c r="X43" s="4"/>
      <c r="Y43" s="15"/>
    </row>
    <row r="44" spans="1:25" ht="15.75">
      <c r="A44" s="4" t="s">
        <v>19</v>
      </c>
      <c r="B44" s="5">
        <v>1021</v>
      </c>
      <c r="C44" s="5">
        <v>927</v>
      </c>
      <c r="D44" s="4">
        <v>192</v>
      </c>
      <c r="E44" s="5">
        <v>1157</v>
      </c>
      <c r="F44" s="4">
        <v>80</v>
      </c>
      <c r="G44" s="4">
        <v>141</v>
      </c>
      <c r="H44" s="4">
        <v>132</v>
      </c>
      <c r="I44" s="4">
        <v>203</v>
      </c>
      <c r="J44" s="4">
        <v>88</v>
      </c>
      <c r="K44" s="4">
        <v>93</v>
      </c>
      <c r="L44" s="4">
        <v>182</v>
      </c>
      <c r="M44" s="4">
        <v>89</v>
      </c>
      <c r="N44" s="4">
        <v>64</v>
      </c>
      <c r="O44" s="4">
        <v>136</v>
      </c>
      <c r="P44" s="4">
        <v>94</v>
      </c>
      <c r="Q44" s="4">
        <v>387</v>
      </c>
      <c r="R44" s="4">
        <v>74</v>
      </c>
      <c r="S44" s="4">
        <v>113</v>
      </c>
      <c r="T44" s="4">
        <v>381</v>
      </c>
      <c r="U44" s="4">
        <v>107</v>
      </c>
      <c r="V44" s="4">
        <v>107</v>
      </c>
      <c r="W44" s="4">
        <v>418</v>
      </c>
      <c r="X44" s="4">
        <v>118</v>
      </c>
      <c r="Y44" s="37">
        <v>182</v>
      </c>
    </row>
    <row r="45" spans="1:25" ht="15.75">
      <c r="A45" s="4" t="s">
        <v>20</v>
      </c>
      <c r="B45" s="5">
        <v>22121</v>
      </c>
      <c r="C45" s="5">
        <v>18110</v>
      </c>
      <c r="D45" s="5">
        <v>15588</v>
      </c>
      <c r="E45" s="5">
        <v>22040</v>
      </c>
      <c r="F45" s="5">
        <v>17882</v>
      </c>
      <c r="G45" s="5">
        <v>19202</v>
      </c>
      <c r="H45" s="5">
        <v>21130</v>
      </c>
      <c r="I45" s="5">
        <v>21135</v>
      </c>
      <c r="J45" s="5">
        <v>14388</v>
      </c>
      <c r="K45" s="5">
        <v>17668</v>
      </c>
      <c r="L45" s="5">
        <v>22185</v>
      </c>
      <c r="M45" s="5">
        <v>20373</v>
      </c>
      <c r="N45" s="5">
        <v>14139</v>
      </c>
      <c r="O45" s="5">
        <v>19675</v>
      </c>
      <c r="P45" s="5">
        <v>21048</v>
      </c>
      <c r="Q45" s="5">
        <v>19092</v>
      </c>
      <c r="R45" s="5">
        <v>19753</v>
      </c>
      <c r="S45" s="5">
        <v>14397</v>
      </c>
      <c r="T45" s="5">
        <v>16711</v>
      </c>
      <c r="U45" s="5">
        <v>17498</v>
      </c>
      <c r="V45" s="5">
        <v>20222</v>
      </c>
      <c r="W45" s="5">
        <v>20250</v>
      </c>
      <c r="X45" s="5">
        <v>20135</v>
      </c>
      <c r="Y45" s="38">
        <v>20711</v>
      </c>
    </row>
    <row r="46" spans="1:25" ht="15.75">
      <c r="A46" s="4" t="s">
        <v>21</v>
      </c>
      <c r="B46" s="3">
        <v>17.37</v>
      </c>
      <c r="C46" s="3">
        <v>17.69</v>
      </c>
      <c r="D46" s="3">
        <v>3.02</v>
      </c>
      <c r="E46" s="3">
        <v>23.83</v>
      </c>
      <c r="F46" s="3">
        <v>0</v>
      </c>
      <c r="G46" s="3">
        <v>5.98</v>
      </c>
      <c r="H46" s="3">
        <v>6.13</v>
      </c>
      <c r="I46" s="3">
        <v>16.86</v>
      </c>
      <c r="J46" s="3">
        <v>2.99</v>
      </c>
      <c r="K46" s="3">
        <v>0</v>
      </c>
      <c r="L46" s="3">
        <v>14.04</v>
      </c>
      <c r="M46" s="3">
        <v>8.25</v>
      </c>
      <c r="N46" s="3">
        <v>0</v>
      </c>
      <c r="O46" s="3">
        <v>11.79</v>
      </c>
      <c r="P46" s="3">
        <v>7</v>
      </c>
      <c r="Q46" s="3">
        <v>6.46</v>
      </c>
      <c r="R46" s="3">
        <v>7.93</v>
      </c>
      <c r="S46" s="3">
        <v>2.94</v>
      </c>
      <c r="T46" s="3">
        <v>9.5</v>
      </c>
      <c r="U46" s="3">
        <v>3.34</v>
      </c>
      <c r="V46" s="3">
        <v>10.11</v>
      </c>
      <c r="W46" s="3">
        <v>20.72</v>
      </c>
      <c r="X46" s="3">
        <v>11.37</v>
      </c>
      <c r="Y46" s="39">
        <v>9.77</v>
      </c>
    </row>
    <row r="47" spans="1:25" ht="15.75">
      <c r="A47" s="32" t="s">
        <v>69</v>
      </c>
      <c r="B47" s="3">
        <v>5.01</v>
      </c>
      <c r="C47" s="3">
        <v>0</v>
      </c>
      <c r="D47" s="3">
        <v>0</v>
      </c>
      <c r="E47" s="3">
        <v>0</v>
      </c>
      <c r="F47" s="3">
        <v>3.22</v>
      </c>
      <c r="G47" s="3">
        <v>0</v>
      </c>
      <c r="H47" s="3">
        <v>13.3</v>
      </c>
      <c r="I47" s="3">
        <v>31.93</v>
      </c>
      <c r="J47" s="3">
        <v>1.53</v>
      </c>
      <c r="K47" s="3">
        <v>0</v>
      </c>
      <c r="L47" s="3">
        <v>0</v>
      </c>
      <c r="M47" s="3">
        <v>19.05</v>
      </c>
      <c r="N47" s="3">
        <v>0.59</v>
      </c>
      <c r="O47" s="3">
        <v>13.77</v>
      </c>
      <c r="P47" s="3">
        <v>1.07</v>
      </c>
      <c r="Q47" s="3">
        <v>0</v>
      </c>
      <c r="R47" s="3">
        <v>20.85</v>
      </c>
      <c r="S47" s="3">
        <v>0</v>
      </c>
      <c r="T47" s="3">
        <v>1.08</v>
      </c>
      <c r="U47" s="3">
        <v>0.83</v>
      </c>
      <c r="V47" s="3">
        <v>0</v>
      </c>
      <c r="W47" s="3">
        <v>0</v>
      </c>
      <c r="X47" s="3">
        <v>22.06</v>
      </c>
      <c r="Y47" s="39">
        <v>8.81</v>
      </c>
    </row>
    <row r="48" spans="1:25" ht="15.75">
      <c r="A48" s="4" t="s">
        <v>34</v>
      </c>
      <c r="B48" s="3">
        <v>1.32</v>
      </c>
      <c r="C48" s="3">
        <v>0</v>
      </c>
      <c r="D48" s="3">
        <v>0</v>
      </c>
      <c r="E48" s="3">
        <v>2.08</v>
      </c>
      <c r="F48" s="3">
        <v>1.45</v>
      </c>
      <c r="G48" s="3">
        <v>2.81</v>
      </c>
      <c r="H48" s="3">
        <v>2.63</v>
      </c>
      <c r="I48" s="3">
        <v>0</v>
      </c>
      <c r="J48" s="3">
        <v>2.85</v>
      </c>
      <c r="K48" s="3">
        <v>8.22</v>
      </c>
      <c r="L48" s="3">
        <v>0.38</v>
      </c>
      <c r="M48" s="3">
        <v>2.97</v>
      </c>
      <c r="N48" s="3">
        <v>0.99</v>
      </c>
      <c r="O48" s="3">
        <v>4.19</v>
      </c>
      <c r="P48" s="2">
        <v>3.71</v>
      </c>
      <c r="Q48" s="2">
        <v>26.92</v>
      </c>
      <c r="R48" s="2">
        <v>2.81</v>
      </c>
      <c r="S48" s="3">
        <v>0</v>
      </c>
      <c r="T48" s="3">
        <v>0.53</v>
      </c>
      <c r="U48" s="3">
        <v>8.38</v>
      </c>
      <c r="V48" s="3">
        <v>1.02</v>
      </c>
      <c r="W48" s="3">
        <v>6.19</v>
      </c>
      <c r="X48" s="3">
        <v>3.83</v>
      </c>
      <c r="Y48" s="40">
        <v>2.77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4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8" ht="15" customHeight="1">
      <c r="A51" s="34" t="s">
        <v>73</v>
      </c>
      <c r="B51" s="35"/>
      <c r="D51" s="35"/>
      <c r="E51" s="35"/>
      <c r="F51" s="35"/>
      <c r="H51" s="35"/>
    </row>
    <row r="52" spans="1:1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.7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15" ht="15.7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5.75">
      <c r="A56" s="32" t="s">
        <v>79</v>
      </c>
    </row>
  </sheetData>
  <sheetProtection/>
  <printOptions/>
  <pageMargins left="0.7" right="0.7" top="0.75" bottom="0.75" header="0.3" footer="0.3"/>
  <pageSetup fitToWidth="5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4" width="8.77734375" style="0" customWidth="1"/>
  </cols>
  <sheetData>
    <row r="1" spans="1:15" ht="15.75">
      <c r="A1" s="41" t="s">
        <v>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 ht="15.7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 ht="15.7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17" ht="15.7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 ht="15.75">
      <c r="A7" s="4" t="s">
        <v>36</v>
      </c>
      <c r="B7" s="39">
        <v>16.39</v>
      </c>
      <c r="C7" s="39">
        <v>22.22</v>
      </c>
      <c r="D7" s="39">
        <v>19.67</v>
      </c>
      <c r="E7" s="39">
        <v>18.41</v>
      </c>
      <c r="F7" s="39">
        <v>18.56</v>
      </c>
      <c r="G7" s="39">
        <v>19.57</v>
      </c>
      <c r="H7" s="39">
        <v>18.58</v>
      </c>
      <c r="I7" s="39">
        <v>18.86</v>
      </c>
      <c r="J7" s="39">
        <v>21.1</v>
      </c>
      <c r="K7" s="39">
        <v>21.79</v>
      </c>
      <c r="L7" s="39">
        <v>19.02</v>
      </c>
      <c r="M7" s="39">
        <v>19.55</v>
      </c>
      <c r="N7" s="39">
        <v>18.47</v>
      </c>
      <c r="O7" s="39">
        <v>19.79</v>
      </c>
      <c r="P7" s="39">
        <v>20.08</v>
      </c>
      <c r="Q7" s="39">
        <v>23.37</v>
      </c>
      <c r="R7" s="39">
        <v>20.52</v>
      </c>
      <c r="S7" s="39">
        <v>20.16</v>
      </c>
      <c r="T7" s="39">
        <v>17.66</v>
      </c>
      <c r="U7" s="39">
        <v>20.85</v>
      </c>
      <c r="V7" s="39">
        <v>20.23</v>
      </c>
      <c r="W7" s="39">
        <v>19.13</v>
      </c>
      <c r="X7" s="39">
        <v>19.85</v>
      </c>
      <c r="Y7" s="39">
        <v>18.64</v>
      </c>
    </row>
    <row r="8" spans="1:25" ht="15.75">
      <c r="A8" s="4" t="s">
        <v>2</v>
      </c>
      <c r="B8" s="39">
        <v>1.66</v>
      </c>
      <c r="C8" s="39">
        <v>1.99</v>
      </c>
      <c r="D8" s="39">
        <v>1.28</v>
      </c>
      <c r="E8" s="39">
        <v>1.35</v>
      </c>
      <c r="F8" s="39">
        <v>1.66</v>
      </c>
      <c r="G8" s="39">
        <v>2.01</v>
      </c>
      <c r="H8" s="39">
        <v>2.13</v>
      </c>
      <c r="I8" s="39">
        <v>1.77</v>
      </c>
      <c r="J8" s="39">
        <v>1.92</v>
      </c>
      <c r="K8" s="39">
        <v>1.34</v>
      </c>
      <c r="L8" s="39">
        <v>1.31</v>
      </c>
      <c r="M8" s="39">
        <v>1.98</v>
      </c>
      <c r="N8" s="39">
        <v>2</v>
      </c>
      <c r="O8" s="39">
        <v>1.09</v>
      </c>
      <c r="P8" s="39">
        <v>2.13</v>
      </c>
      <c r="Q8" s="39">
        <v>1.83</v>
      </c>
      <c r="R8" s="39">
        <v>1.43</v>
      </c>
      <c r="S8" s="39">
        <v>1.38</v>
      </c>
      <c r="T8" s="39">
        <v>1.64</v>
      </c>
      <c r="U8" s="39">
        <v>1.23</v>
      </c>
      <c r="V8" s="39">
        <v>1.63</v>
      </c>
      <c r="W8" s="39">
        <v>1.18</v>
      </c>
      <c r="X8" s="39">
        <v>1.57</v>
      </c>
      <c r="Y8" s="39">
        <v>1.57</v>
      </c>
    </row>
    <row r="9" spans="1:25" ht="15.75">
      <c r="A9" s="4" t="s">
        <v>63</v>
      </c>
      <c r="B9" s="39">
        <v>0.95</v>
      </c>
      <c r="C9" s="39">
        <v>1.21</v>
      </c>
      <c r="D9" s="39">
        <v>1.22</v>
      </c>
      <c r="E9" s="39">
        <v>0.86</v>
      </c>
      <c r="F9" s="39">
        <v>1.55</v>
      </c>
      <c r="G9" s="39">
        <v>1.06</v>
      </c>
      <c r="H9" s="39">
        <v>0.74</v>
      </c>
      <c r="I9" s="39">
        <v>0.62</v>
      </c>
      <c r="J9" s="39">
        <v>1.13</v>
      </c>
      <c r="K9" s="39">
        <v>0.98</v>
      </c>
      <c r="L9" s="39">
        <v>0.84</v>
      </c>
      <c r="M9" s="39">
        <v>1.06</v>
      </c>
      <c r="N9" s="39">
        <v>1.45</v>
      </c>
      <c r="O9" s="39">
        <v>1.21</v>
      </c>
      <c r="P9" s="39">
        <v>0.78</v>
      </c>
      <c r="Q9" s="39">
        <v>1.29</v>
      </c>
      <c r="R9" s="39">
        <v>1.24</v>
      </c>
      <c r="S9" s="39">
        <v>1.2</v>
      </c>
      <c r="T9" s="39">
        <v>0.95</v>
      </c>
      <c r="U9" s="39">
        <v>0.97</v>
      </c>
      <c r="V9" s="39">
        <v>1.02</v>
      </c>
      <c r="W9" s="39">
        <v>1.38</v>
      </c>
      <c r="X9" s="39">
        <v>0.88</v>
      </c>
      <c r="Y9" s="39">
        <v>0.98</v>
      </c>
    </row>
    <row r="10" spans="1:25" ht="15.75">
      <c r="A10" s="4" t="s">
        <v>3</v>
      </c>
      <c r="B10" s="3">
        <f>SUM(B7:B9)</f>
        <v>19</v>
      </c>
      <c r="C10" s="3">
        <f aca="true" t="shared" si="0" ref="C10:Y10">SUM(C7:C9)</f>
        <v>25.419999999999998</v>
      </c>
      <c r="D10" s="3">
        <f t="shared" si="0"/>
        <v>22.17</v>
      </c>
      <c r="E10" s="3">
        <f t="shared" si="0"/>
        <v>20.62</v>
      </c>
      <c r="F10" s="3">
        <f t="shared" si="0"/>
        <v>21.77</v>
      </c>
      <c r="G10" s="3">
        <f t="shared" si="0"/>
        <v>22.639999999999997</v>
      </c>
      <c r="H10" s="3">
        <f t="shared" si="0"/>
        <v>21.449999999999996</v>
      </c>
      <c r="I10" s="3">
        <f t="shared" si="0"/>
        <v>21.25</v>
      </c>
      <c r="J10" s="3">
        <f t="shared" si="0"/>
        <v>24.150000000000002</v>
      </c>
      <c r="K10" s="3">
        <f t="shared" si="0"/>
        <v>24.11</v>
      </c>
      <c r="L10" s="3">
        <f t="shared" si="0"/>
        <v>21.169999999999998</v>
      </c>
      <c r="M10" s="3">
        <f t="shared" si="0"/>
        <v>22.59</v>
      </c>
      <c r="N10" s="3">
        <f t="shared" si="0"/>
        <v>21.919999999999998</v>
      </c>
      <c r="O10" s="3">
        <f t="shared" si="0"/>
        <v>22.09</v>
      </c>
      <c r="P10" s="3">
        <f t="shared" si="0"/>
        <v>22.99</v>
      </c>
      <c r="Q10" s="3">
        <f t="shared" si="0"/>
        <v>26.490000000000002</v>
      </c>
      <c r="R10" s="3">
        <f t="shared" si="0"/>
        <v>23.189999999999998</v>
      </c>
      <c r="S10" s="3">
        <f t="shared" si="0"/>
        <v>22.74</v>
      </c>
      <c r="T10" s="3">
        <f t="shared" si="0"/>
        <v>20.25</v>
      </c>
      <c r="U10" s="3">
        <f t="shared" si="0"/>
        <v>23.05</v>
      </c>
      <c r="V10" s="3">
        <f t="shared" si="0"/>
        <v>22.88</v>
      </c>
      <c r="W10" s="3">
        <f t="shared" si="0"/>
        <v>21.689999999999998</v>
      </c>
      <c r="X10" s="3">
        <f t="shared" si="0"/>
        <v>22.3</v>
      </c>
      <c r="Y10" s="3">
        <f t="shared" si="0"/>
        <v>21.19</v>
      </c>
    </row>
    <row r="11" spans="1:25" ht="15.75">
      <c r="A11" s="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5.75">
      <c r="A12" s="4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5.75">
      <c r="A13" s="4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5.75">
      <c r="A14" s="4" t="s">
        <v>23</v>
      </c>
      <c r="B14" s="39">
        <v>12.163004694835681</v>
      </c>
      <c r="C14" s="39">
        <v>16.516807511737092</v>
      </c>
      <c r="D14" s="39">
        <v>12.646760563380283</v>
      </c>
      <c r="E14" s="39">
        <v>11.67924882629108</v>
      </c>
      <c r="F14" s="39">
        <v>7.498215962441314</v>
      </c>
      <c r="G14" s="39">
        <v>10.815399061032863</v>
      </c>
      <c r="H14" s="39">
        <v>9.398685446009392</v>
      </c>
      <c r="I14" s="39">
        <v>11.541032863849765</v>
      </c>
      <c r="J14" s="39">
        <v>8.102910798122068</v>
      </c>
      <c r="K14" s="39">
        <v>13.59699530516432</v>
      </c>
      <c r="L14" s="39">
        <v>9.450516431924882</v>
      </c>
      <c r="M14" s="39">
        <v>7.187230046948358</v>
      </c>
      <c r="N14" s="39">
        <v>11.35098591549296</v>
      </c>
      <c r="O14" s="39">
        <v>9.295023474178404</v>
      </c>
      <c r="P14" s="39">
        <v>10.055211267605635</v>
      </c>
      <c r="Q14" s="39">
        <v>15.91211267605634</v>
      </c>
      <c r="R14" s="39">
        <v>9.225915492957746</v>
      </c>
      <c r="S14" s="39">
        <v>11.592863849765259</v>
      </c>
      <c r="T14" s="39">
        <v>13.458779342723005</v>
      </c>
      <c r="U14" s="39">
        <v>10.763568075117371</v>
      </c>
      <c r="V14" s="39">
        <v>10.020657276995305</v>
      </c>
      <c r="W14" s="39">
        <v>13.337840375586854</v>
      </c>
      <c r="X14" s="39">
        <v>6.444319248826291</v>
      </c>
      <c r="Y14" s="39">
        <v>10.52169014084507</v>
      </c>
    </row>
    <row r="15" spans="1:25" ht="15.75">
      <c r="A15" s="4" t="s">
        <v>24</v>
      </c>
      <c r="B15" s="39">
        <v>3.6451468531468536</v>
      </c>
      <c r="C15" s="39">
        <v>3.3824335664335665</v>
      </c>
      <c r="D15" s="39">
        <v>3.5794685314685317</v>
      </c>
      <c r="E15" s="39">
        <v>2.3644195804195802</v>
      </c>
      <c r="F15" s="39">
        <v>10.410013986013986</v>
      </c>
      <c r="G15" s="39">
        <v>5.5005594405594405</v>
      </c>
      <c r="H15" s="39">
        <v>9.539776223776222</v>
      </c>
      <c r="I15" s="39">
        <v>5.3856223776223775</v>
      </c>
      <c r="J15" s="39">
        <v>10.689146853146854</v>
      </c>
      <c r="K15" s="39">
        <v>9.277062937062938</v>
      </c>
      <c r="L15" s="39">
        <v>7.339552447552447</v>
      </c>
      <c r="M15" s="39">
        <v>10.93544055944056</v>
      </c>
      <c r="N15" s="39">
        <v>5.681174825174825</v>
      </c>
      <c r="O15" s="39">
        <v>8.850153846153846</v>
      </c>
      <c r="P15" s="39">
        <v>8.357566433566433</v>
      </c>
      <c r="Q15" s="39">
        <v>3.13613986013986</v>
      </c>
      <c r="R15" s="39">
        <v>8.866573426573428</v>
      </c>
      <c r="S15" s="39">
        <v>7.7172027972027974</v>
      </c>
      <c r="T15" s="39">
        <v>5.451300699300699</v>
      </c>
      <c r="U15" s="39">
        <v>9.78606993006993</v>
      </c>
      <c r="V15" s="39">
        <v>8.17695104895105</v>
      </c>
      <c r="W15" s="39">
        <v>4.351188811188811</v>
      </c>
      <c r="X15" s="39">
        <v>11.871356643356645</v>
      </c>
      <c r="Y15" s="39">
        <v>6.518573426573427</v>
      </c>
    </row>
    <row r="16" spans="1:25" ht="15.75">
      <c r="A16" s="4" t="s">
        <v>25</v>
      </c>
      <c r="B16" s="39">
        <v>0.03</v>
      </c>
      <c r="C16" s="39">
        <v>0.06</v>
      </c>
      <c r="D16" s="39">
        <v>0.28</v>
      </c>
      <c r="E16" s="39">
        <v>0.03</v>
      </c>
      <c r="F16" s="39">
        <v>0.09</v>
      </c>
      <c r="G16" s="39">
        <v>0.06</v>
      </c>
      <c r="H16" s="39">
        <v>0.12</v>
      </c>
      <c r="I16" s="39">
        <v>0.14</v>
      </c>
      <c r="J16" s="39">
        <v>0.42</v>
      </c>
      <c r="K16" s="39">
        <v>0.15</v>
      </c>
      <c r="L16" s="39">
        <v>0.02</v>
      </c>
      <c r="M16" s="39">
        <v>0.11</v>
      </c>
      <c r="N16" s="39">
        <v>0.66</v>
      </c>
      <c r="O16" s="39">
        <v>0.13</v>
      </c>
      <c r="P16" s="39">
        <v>0.09</v>
      </c>
      <c r="Q16" s="39">
        <v>0.21</v>
      </c>
      <c r="R16" s="39">
        <v>0.2</v>
      </c>
      <c r="S16" s="39">
        <v>0.27</v>
      </c>
      <c r="T16" s="39">
        <v>0.29</v>
      </c>
      <c r="U16" s="39">
        <v>0.25</v>
      </c>
      <c r="V16" s="39">
        <v>0.22</v>
      </c>
      <c r="W16" s="39">
        <v>0.08</v>
      </c>
      <c r="X16" s="39">
        <v>0.11</v>
      </c>
      <c r="Y16" s="39">
        <v>0.09</v>
      </c>
    </row>
    <row r="17" spans="1:25" ht="15.75">
      <c r="A17" s="4" t="s">
        <v>6</v>
      </c>
      <c r="B17" s="3">
        <f aca="true" t="shared" si="1" ref="B17:Y17">SUM(B14:B16)</f>
        <v>15.838151547982534</v>
      </c>
      <c r="C17" s="3">
        <f t="shared" si="1"/>
        <v>19.959241078170656</v>
      </c>
      <c r="D17" s="3">
        <f t="shared" si="1"/>
        <v>16.506229094848816</v>
      </c>
      <c r="E17" s="3">
        <f t="shared" si="1"/>
        <v>14.07366840671066</v>
      </c>
      <c r="F17" s="3">
        <f t="shared" si="1"/>
        <v>17.9982299484553</v>
      </c>
      <c r="G17" s="3">
        <f t="shared" si="1"/>
        <v>16.375958501592304</v>
      </c>
      <c r="H17" s="3">
        <f t="shared" si="1"/>
        <v>19.058461669785615</v>
      </c>
      <c r="I17" s="3">
        <f t="shared" si="1"/>
        <v>17.06665524147214</v>
      </c>
      <c r="J17" s="3">
        <f t="shared" si="1"/>
        <v>19.21205765126892</v>
      </c>
      <c r="K17" s="3">
        <f t="shared" si="1"/>
        <v>23.024058242227255</v>
      </c>
      <c r="L17" s="3">
        <f t="shared" si="1"/>
        <v>16.810068879477328</v>
      </c>
      <c r="M17" s="3">
        <f t="shared" si="1"/>
        <v>18.232670606388915</v>
      </c>
      <c r="N17" s="3">
        <f t="shared" si="1"/>
        <v>17.692160740667784</v>
      </c>
      <c r="O17" s="3">
        <f t="shared" si="1"/>
        <v>18.27517732033225</v>
      </c>
      <c r="P17" s="3">
        <f t="shared" si="1"/>
        <v>18.502777701172068</v>
      </c>
      <c r="Q17" s="3">
        <f t="shared" si="1"/>
        <v>19.258252536196203</v>
      </c>
      <c r="R17" s="3">
        <f t="shared" si="1"/>
        <v>18.292488919531174</v>
      </c>
      <c r="S17" s="3">
        <f t="shared" si="1"/>
        <v>19.580066646968056</v>
      </c>
      <c r="T17" s="3">
        <f t="shared" si="1"/>
        <v>19.200080042023703</v>
      </c>
      <c r="U17" s="3">
        <f t="shared" si="1"/>
        <v>20.7996380051873</v>
      </c>
      <c r="V17" s="3">
        <f t="shared" si="1"/>
        <v>18.417608325946354</v>
      </c>
      <c r="W17" s="3">
        <f t="shared" si="1"/>
        <v>17.76902918677566</v>
      </c>
      <c r="X17" s="3">
        <f t="shared" si="1"/>
        <v>18.425675892182937</v>
      </c>
      <c r="Y17" s="3">
        <f t="shared" si="1"/>
        <v>17.1302635674185</v>
      </c>
    </row>
    <row r="18" spans="1:25" ht="15.75">
      <c r="A18" s="4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5.75">
      <c r="A19" s="4" t="s">
        <v>27</v>
      </c>
      <c r="B19" s="39">
        <v>0.59</v>
      </c>
      <c r="C19" s="39">
        <v>0.59</v>
      </c>
      <c r="D19" s="39">
        <v>0.61</v>
      </c>
      <c r="E19" s="39">
        <v>0.57</v>
      </c>
      <c r="F19" s="39">
        <v>0.99</v>
      </c>
      <c r="G19" s="39">
        <v>1.03</v>
      </c>
      <c r="H19" s="39">
        <v>0.92</v>
      </c>
      <c r="I19" s="39">
        <v>1.45</v>
      </c>
      <c r="J19" s="39">
        <v>0.71</v>
      </c>
      <c r="K19" s="39">
        <v>1.08</v>
      </c>
      <c r="L19" s="39">
        <v>0.74</v>
      </c>
      <c r="M19" s="39">
        <v>0.87</v>
      </c>
      <c r="N19" s="39">
        <v>0.69</v>
      </c>
      <c r="O19" s="39">
        <v>1.13</v>
      </c>
      <c r="P19" s="39">
        <v>0.81</v>
      </c>
      <c r="Q19" s="39">
        <v>0.87</v>
      </c>
      <c r="R19" s="39">
        <v>1.03</v>
      </c>
      <c r="S19" s="39">
        <v>0.8</v>
      </c>
      <c r="T19" s="39">
        <v>0.49</v>
      </c>
      <c r="U19" s="39">
        <v>0.78</v>
      </c>
      <c r="V19" s="39">
        <v>0.95</v>
      </c>
      <c r="W19" s="39">
        <v>0.85</v>
      </c>
      <c r="X19" s="39">
        <v>1</v>
      </c>
      <c r="Y19" s="39">
        <v>0.79</v>
      </c>
    </row>
    <row r="20" spans="1:25" ht="15.75">
      <c r="A20" s="4" t="s">
        <v>28</v>
      </c>
      <c r="B20" s="39">
        <v>0.08</v>
      </c>
      <c r="C20" s="39">
        <v>0.01</v>
      </c>
      <c r="D20" s="39">
        <v>0.02</v>
      </c>
      <c r="E20" s="39">
        <v>0.24</v>
      </c>
      <c r="F20" s="39">
        <v>0.33</v>
      </c>
      <c r="G20" s="39">
        <v>0.27</v>
      </c>
      <c r="H20" s="39">
        <v>0.43</v>
      </c>
      <c r="I20" s="39">
        <v>0.14</v>
      </c>
      <c r="J20" s="39">
        <v>0.25</v>
      </c>
      <c r="K20" s="39">
        <v>0.89</v>
      </c>
      <c r="L20" s="39">
        <v>0.3</v>
      </c>
      <c r="M20" s="39">
        <v>0.41</v>
      </c>
      <c r="N20" s="39">
        <v>0.11</v>
      </c>
      <c r="O20" s="39">
        <v>0.43</v>
      </c>
      <c r="P20" s="39">
        <v>0.5</v>
      </c>
      <c r="Q20" s="39">
        <v>0.21</v>
      </c>
      <c r="R20" s="39">
        <v>0.42</v>
      </c>
      <c r="S20" s="39">
        <v>0.09</v>
      </c>
      <c r="T20" s="39">
        <v>0.04</v>
      </c>
      <c r="U20" s="39">
        <v>0.46</v>
      </c>
      <c r="V20" s="39">
        <v>0.26</v>
      </c>
      <c r="W20" s="39">
        <v>0.25</v>
      </c>
      <c r="X20" s="39">
        <v>0.33</v>
      </c>
      <c r="Y20" s="39">
        <v>0.24</v>
      </c>
    </row>
    <row r="21" spans="1:25" ht="15.75">
      <c r="A21" s="4" t="s">
        <v>29</v>
      </c>
      <c r="B21" s="39">
        <v>0.29</v>
      </c>
      <c r="C21" s="39">
        <v>0.15</v>
      </c>
      <c r="D21" s="39">
        <v>0.2</v>
      </c>
      <c r="E21" s="39">
        <v>0.27</v>
      </c>
      <c r="F21" s="39">
        <v>0.19</v>
      </c>
      <c r="G21" s="39">
        <v>0.15</v>
      </c>
      <c r="H21" s="39">
        <v>0.15</v>
      </c>
      <c r="I21" s="39">
        <v>0.22</v>
      </c>
      <c r="J21" s="39">
        <v>0.31</v>
      </c>
      <c r="K21" s="39">
        <v>0.31</v>
      </c>
      <c r="L21" s="39">
        <v>0.19</v>
      </c>
      <c r="M21" s="39">
        <v>0.2</v>
      </c>
      <c r="N21" s="39">
        <v>0.15</v>
      </c>
      <c r="O21" s="39">
        <v>0.28</v>
      </c>
      <c r="P21" s="39">
        <v>0.2</v>
      </c>
      <c r="Q21" s="39">
        <v>0.15</v>
      </c>
      <c r="R21" s="39">
        <v>0.22</v>
      </c>
      <c r="S21" s="39">
        <v>0.26</v>
      </c>
      <c r="T21" s="39">
        <v>0.13</v>
      </c>
      <c r="U21" s="39">
        <v>0.36</v>
      </c>
      <c r="V21" s="39">
        <v>0.15</v>
      </c>
      <c r="W21" s="39">
        <v>0.27</v>
      </c>
      <c r="X21" s="39">
        <v>0.22</v>
      </c>
      <c r="Y21" s="39">
        <v>0.23</v>
      </c>
    </row>
    <row r="22" spans="1:25" ht="15.75">
      <c r="A22" s="4" t="s">
        <v>30</v>
      </c>
      <c r="B22" s="39">
        <v>0.43</v>
      </c>
      <c r="C22" s="39">
        <v>0.49</v>
      </c>
      <c r="D22" s="39">
        <v>0.73</v>
      </c>
      <c r="E22" s="39">
        <v>0.27</v>
      </c>
      <c r="F22" s="39">
        <v>0.72</v>
      </c>
      <c r="G22" s="39">
        <v>0.63</v>
      </c>
      <c r="H22" s="39">
        <v>0.62</v>
      </c>
      <c r="I22" s="39">
        <v>0.65</v>
      </c>
      <c r="J22" s="39">
        <v>0.7</v>
      </c>
      <c r="K22" s="39">
        <v>0.72</v>
      </c>
      <c r="L22" s="39">
        <v>0.56</v>
      </c>
      <c r="M22" s="39">
        <v>0.65</v>
      </c>
      <c r="N22" s="39">
        <v>0.53</v>
      </c>
      <c r="O22" s="39">
        <v>0.75</v>
      </c>
      <c r="P22" s="39">
        <v>0.51</v>
      </c>
      <c r="Q22" s="39">
        <v>0.4</v>
      </c>
      <c r="R22" s="39">
        <v>0.98</v>
      </c>
      <c r="S22" s="39">
        <v>0.63</v>
      </c>
      <c r="T22" s="39">
        <v>1.11</v>
      </c>
      <c r="U22" s="39">
        <v>1.03</v>
      </c>
      <c r="V22" s="39">
        <v>0.9</v>
      </c>
      <c r="W22" s="39">
        <v>0.75</v>
      </c>
      <c r="X22" s="39">
        <v>0.36</v>
      </c>
      <c r="Y22" s="39">
        <v>0.54</v>
      </c>
    </row>
    <row r="23" spans="1:25" ht="15.75">
      <c r="A23" s="4" t="s">
        <v>31</v>
      </c>
      <c r="B23" s="39">
        <v>0.67</v>
      </c>
      <c r="C23" s="39">
        <v>1.03</v>
      </c>
      <c r="D23" s="39">
        <v>1.03</v>
      </c>
      <c r="E23" s="39">
        <v>0.52</v>
      </c>
      <c r="F23" s="39">
        <v>1.23</v>
      </c>
      <c r="G23" s="39">
        <v>1.03</v>
      </c>
      <c r="H23" s="39">
        <v>1.03</v>
      </c>
      <c r="I23" s="39">
        <v>0.82</v>
      </c>
      <c r="J23" s="39">
        <v>1.34</v>
      </c>
      <c r="K23" s="39">
        <v>1.88</v>
      </c>
      <c r="L23" s="39">
        <v>0.61</v>
      </c>
      <c r="M23" s="39">
        <v>1.08</v>
      </c>
      <c r="N23" s="39">
        <v>1.3</v>
      </c>
      <c r="O23" s="39">
        <v>0.97</v>
      </c>
      <c r="P23" s="39">
        <v>0.82</v>
      </c>
      <c r="Q23" s="39">
        <v>0.74</v>
      </c>
      <c r="R23" s="39">
        <v>1</v>
      </c>
      <c r="S23" s="39">
        <v>1.45</v>
      </c>
      <c r="T23" s="39">
        <v>0.83</v>
      </c>
      <c r="U23" s="39">
        <v>1.36</v>
      </c>
      <c r="V23" s="39">
        <v>1.06</v>
      </c>
      <c r="W23" s="39">
        <v>0.75</v>
      </c>
      <c r="X23" s="39">
        <v>1.02</v>
      </c>
      <c r="Y23" s="39">
        <v>0.82</v>
      </c>
    </row>
    <row r="24" spans="1:25" ht="15.75">
      <c r="A24" s="4" t="s">
        <v>32</v>
      </c>
      <c r="B24" s="39">
        <v>0.41</v>
      </c>
      <c r="C24" s="39">
        <v>0.58</v>
      </c>
      <c r="D24" s="39">
        <v>0.58</v>
      </c>
      <c r="E24" s="39">
        <v>0.36</v>
      </c>
      <c r="F24" s="39">
        <v>1.12</v>
      </c>
      <c r="G24" s="39">
        <v>0.65</v>
      </c>
      <c r="H24" s="39">
        <v>0.71</v>
      </c>
      <c r="I24" s="39">
        <v>0.59</v>
      </c>
      <c r="J24" s="39">
        <v>0.7</v>
      </c>
      <c r="K24" s="39">
        <v>1.35</v>
      </c>
      <c r="L24" s="39">
        <v>0.69</v>
      </c>
      <c r="M24" s="39">
        <v>0.84</v>
      </c>
      <c r="N24" s="39">
        <v>0.81</v>
      </c>
      <c r="O24" s="39">
        <v>0.73</v>
      </c>
      <c r="P24" s="39">
        <v>0.62</v>
      </c>
      <c r="Q24" s="39">
        <v>0.76</v>
      </c>
      <c r="R24" s="39">
        <v>0.69</v>
      </c>
      <c r="S24" s="39">
        <v>0.99</v>
      </c>
      <c r="T24" s="39">
        <v>0.34</v>
      </c>
      <c r="U24" s="39">
        <v>0.94</v>
      </c>
      <c r="V24" s="39">
        <v>0.93</v>
      </c>
      <c r="W24" s="39">
        <v>0.73</v>
      </c>
      <c r="X24" s="39">
        <v>0.62</v>
      </c>
      <c r="Y24" s="39">
        <v>0.58</v>
      </c>
    </row>
    <row r="25" spans="1:25" ht="15.75">
      <c r="A25" s="4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0.01</v>
      </c>
      <c r="H25" s="39">
        <v>0</v>
      </c>
      <c r="I25" s="39">
        <v>0</v>
      </c>
      <c r="J25" s="39">
        <v>0</v>
      </c>
      <c r="K25" s="39">
        <v>0.02</v>
      </c>
      <c r="L25" s="39">
        <v>0</v>
      </c>
      <c r="M25" s="39">
        <v>0</v>
      </c>
      <c r="N25" s="39">
        <v>0</v>
      </c>
      <c r="O25" s="39">
        <v>0.01</v>
      </c>
      <c r="P25" s="39">
        <v>0</v>
      </c>
      <c r="Q25" s="39">
        <v>0.01</v>
      </c>
      <c r="R25" s="39">
        <v>0.01</v>
      </c>
      <c r="S25" s="39">
        <v>0</v>
      </c>
      <c r="T25" s="39">
        <v>0</v>
      </c>
      <c r="U25" s="39">
        <v>0.01</v>
      </c>
      <c r="V25" s="39">
        <v>0</v>
      </c>
      <c r="W25" s="39">
        <v>0.01</v>
      </c>
      <c r="X25" s="39">
        <v>0.01</v>
      </c>
      <c r="Y25" s="39">
        <v>0</v>
      </c>
    </row>
    <row r="26" spans="1:25" ht="15.75">
      <c r="A26" s="4" t="s">
        <v>33</v>
      </c>
      <c r="B26" s="39">
        <v>0.011896433421071606</v>
      </c>
      <c r="C26" s="39">
        <v>0.014821191378082688</v>
      </c>
      <c r="D26" s="39">
        <v>0.01278539500785314</v>
      </c>
      <c r="E26" s="39">
        <v>0.010593942551292201</v>
      </c>
      <c r="F26" s="39">
        <v>0.014671082913174871</v>
      </c>
      <c r="G26" s="39">
        <v>0.013090619956347638</v>
      </c>
      <c r="H26" s="39">
        <v>0.01489216170476837</v>
      </c>
      <c r="I26" s="39">
        <v>0.013604405911067374</v>
      </c>
      <c r="J26" s="39">
        <v>0.01508943499973725</v>
      </c>
      <c r="K26" s="39">
        <v>0.019021957729073335</v>
      </c>
      <c r="L26" s="39">
        <v>0.012930843612419807</v>
      </c>
      <c r="M26" s="39">
        <v>0.014479031737192116</v>
      </c>
      <c r="N26" s="39">
        <v>0.013828911544912614</v>
      </c>
      <c r="O26" s="39">
        <v>0.01466909934934435</v>
      </c>
      <c r="P26" s="39">
        <v>0.01427116888228852</v>
      </c>
      <c r="Q26" s="39">
        <v>0.01455413559074259</v>
      </c>
      <c r="R26" s="39">
        <v>0.014712837678484192</v>
      </c>
      <c r="S26" s="39">
        <v>0.015465018821842591</v>
      </c>
      <c r="T26" s="39">
        <v>0.014386377973046649</v>
      </c>
      <c r="U26" s="39">
        <v>0.016725330736345967</v>
      </c>
      <c r="V26" s="39">
        <v>0.014729159989624208</v>
      </c>
      <c r="W26" s="39">
        <v>0.013891855584713397</v>
      </c>
      <c r="X26" s="39">
        <v>0.014286047872342778</v>
      </c>
      <c r="Y26" s="39">
        <v>0.013210379339977152</v>
      </c>
    </row>
    <row r="27" spans="1:25" ht="15.75">
      <c r="A27" s="4" t="s">
        <v>7</v>
      </c>
      <c r="B27" s="39">
        <f aca="true" t="shared" si="2" ref="B27:Y27">SUM(B17:B26)</f>
        <v>18.320047981403604</v>
      </c>
      <c r="C27" s="39">
        <f t="shared" si="2"/>
        <v>22.824062269548737</v>
      </c>
      <c r="D27" s="39">
        <f t="shared" si="2"/>
        <v>19.689014489856667</v>
      </c>
      <c r="E27" s="39">
        <f t="shared" si="2"/>
        <v>16.314262349261952</v>
      </c>
      <c r="F27" s="39">
        <f t="shared" si="2"/>
        <v>22.592901031368473</v>
      </c>
      <c r="G27" s="39">
        <f t="shared" si="2"/>
        <v>20.15904912154865</v>
      </c>
      <c r="H27" s="39">
        <f t="shared" si="2"/>
        <v>22.933353831490386</v>
      </c>
      <c r="I27" s="39">
        <f t="shared" si="2"/>
        <v>20.950259647383206</v>
      </c>
      <c r="J27" s="39">
        <f t="shared" si="2"/>
        <v>23.237147086268656</v>
      </c>
      <c r="K27" s="39">
        <f t="shared" si="2"/>
        <v>29.293080199956325</v>
      </c>
      <c r="L27" s="39">
        <f t="shared" si="2"/>
        <v>19.912999723089747</v>
      </c>
      <c r="M27" s="39">
        <f t="shared" si="2"/>
        <v>22.297149638126108</v>
      </c>
      <c r="N27" s="39">
        <f t="shared" si="2"/>
        <v>21.295989652212697</v>
      </c>
      <c r="O27" s="39">
        <f t="shared" si="2"/>
        <v>22.589846419681596</v>
      </c>
      <c r="P27" s="39">
        <f t="shared" si="2"/>
        <v>21.977048870054357</v>
      </c>
      <c r="Q27" s="39">
        <f t="shared" si="2"/>
        <v>22.412806671786946</v>
      </c>
      <c r="R27" s="39">
        <f t="shared" si="2"/>
        <v>22.657201757209663</v>
      </c>
      <c r="S27" s="39">
        <f t="shared" si="2"/>
        <v>23.815531665789898</v>
      </c>
      <c r="T27" s="39">
        <f t="shared" si="2"/>
        <v>22.154466419996744</v>
      </c>
      <c r="U27" s="39">
        <f t="shared" si="2"/>
        <v>25.756363335923652</v>
      </c>
      <c r="V27" s="39">
        <f t="shared" si="2"/>
        <v>22.682337485935975</v>
      </c>
      <c r="W27" s="39">
        <f t="shared" si="2"/>
        <v>21.392921042360378</v>
      </c>
      <c r="X27" s="39">
        <f t="shared" si="2"/>
        <v>21.99996194005528</v>
      </c>
      <c r="Y27" s="39">
        <f t="shared" si="2"/>
        <v>20.343473946758472</v>
      </c>
    </row>
    <row r="28" spans="1:25" ht="15.7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5.75">
      <c r="A29" s="4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5.75">
      <c r="A30" s="4" t="s">
        <v>9</v>
      </c>
      <c r="B30" s="39">
        <v>1.5</v>
      </c>
      <c r="C30" s="39">
        <v>2.54</v>
      </c>
      <c r="D30" s="39">
        <v>1.9</v>
      </c>
      <c r="E30" s="39">
        <v>1.37</v>
      </c>
      <c r="F30" s="39">
        <v>1.51</v>
      </c>
      <c r="G30" s="39">
        <v>0.99</v>
      </c>
      <c r="H30" s="39">
        <v>1.36</v>
      </c>
      <c r="I30" s="39">
        <v>1.24</v>
      </c>
      <c r="J30" s="39">
        <v>1.5</v>
      </c>
      <c r="K30" s="39">
        <v>2.43</v>
      </c>
      <c r="L30" s="39">
        <v>1.81</v>
      </c>
      <c r="M30" s="39">
        <v>1.07</v>
      </c>
      <c r="N30" s="39">
        <v>0.84</v>
      </c>
      <c r="O30" s="39">
        <v>1.5</v>
      </c>
      <c r="P30" s="39">
        <v>1.22</v>
      </c>
      <c r="Q30" s="39">
        <v>2.82</v>
      </c>
      <c r="R30" s="39">
        <v>0.99</v>
      </c>
      <c r="S30" s="39">
        <v>2.1</v>
      </c>
      <c r="T30" s="39">
        <v>1.54</v>
      </c>
      <c r="U30" s="39">
        <v>1.3</v>
      </c>
      <c r="V30" s="39">
        <v>1.63</v>
      </c>
      <c r="W30" s="39">
        <v>2.14</v>
      </c>
      <c r="X30" s="39">
        <v>1.75</v>
      </c>
      <c r="Y30" s="39">
        <v>1.54</v>
      </c>
    </row>
    <row r="31" spans="1:25" ht="15.75">
      <c r="A31" s="4" t="s">
        <v>10</v>
      </c>
      <c r="B31" s="39">
        <v>0.4</v>
      </c>
      <c r="C31" s="39">
        <v>0.56</v>
      </c>
      <c r="D31" s="39">
        <v>3.78</v>
      </c>
      <c r="E31" s="39">
        <v>0.32</v>
      </c>
      <c r="F31" s="39">
        <v>6.4</v>
      </c>
      <c r="G31" s="39">
        <v>2.39</v>
      </c>
      <c r="H31" s="39">
        <v>2.82</v>
      </c>
      <c r="I31" s="39">
        <v>1.88</v>
      </c>
      <c r="J31" s="39">
        <v>7.56</v>
      </c>
      <c r="K31" s="39">
        <v>4.58</v>
      </c>
      <c r="L31" s="39">
        <v>1.89</v>
      </c>
      <c r="M31" s="39">
        <v>4.55</v>
      </c>
      <c r="N31" s="39">
        <v>9.14</v>
      </c>
      <c r="O31" s="39">
        <v>2.6</v>
      </c>
      <c r="P31" s="39">
        <v>3.52</v>
      </c>
      <c r="Q31" s="39">
        <v>1.36</v>
      </c>
      <c r="R31" s="39">
        <v>6.39</v>
      </c>
      <c r="S31" s="39">
        <v>6.29</v>
      </c>
      <c r="T31" s="39">
        <v>2.14</v>
      </c>
      <c r="U31" s="39">
        <v>4.58</v>
      </c>
      <c r="V31" s="39">
        <v>3.04</v>
      </c>
      <c r="W31" s="39">
        <v>1.19</v>
      </c>
      <c r="X31" s="39">
        <v>3.1</v>
      </c>
      <c r="Y31" s="39">
        <v>2.16</v>
      </c>
    </row>
    <row r="32" spans="1:25" ht="15.75">
      <c r="A32" s="4" t="s">
        <v>64</v>
      </c>
      <c r="B32" s="39">
        <v>2.72</v>
      </c>
      <c r="C32" s="39">
        <v>4.92</v>
      </c>
      <c r="D32" s="39">
        <v>4.09</v>
      </c>
      <c r="E32" s="39">
        <v>1.51</v>
      </c>
      <c r="F32" s="39">
        <v>5.97</v>
      </c>
      <c r="G32" s="39">
        <v>3.83</v>
      </c>
      <c r="H32" s="39">
        <v>4.07</v>
      </c>
      <c r="I32" s="39">
        <v>3.24</v>
      </c>
      <c r="J32" s="39">
        <v>8.51</v>
      </c>
      <c r="K32" s="39">
        <v>6.16</v>
      </c>
      <c r="L32" s="39">
        <v>3.48</v>
      </c>
      <c r="M32" s="39">
        <v>5.7</v>
      </c>
      <c r="N32" s="39">
        <v>5.51</v>
      </c>
      <c r="O32" s="39">
        <v>4.48</v>
      </c>
      <c r="P32" s="39">
        <v>4.01</v>
      </c>
      <c r="Q32" s="39">
        <v>2.68</v>
      </c>
      <c r="R32" s="39">
        <v>5.13</v>
      </c>
      <c r="S32" s="39">
        <v>7.36</v>
      </c>
      <c r="T32" s="39">
        <v>2.9</v>
      </c>
      <c r="U32" s="39">
        <v>5.58</v>
      </c>
      <c r="V32" s="39">
        <v>4.23</v>
      </c>
      <c r="W32" s="39">
        <v>3.25</v>
      </c>
      <c r="X32" s="39">
        <v>4.43</v>
      </c>
      <c r="Y32" s="39">
        <v>3.5</v>
      </c>
    </row>
    <row r="33" spans="1:25" ht="15.75">
      <c r="A33" s="4" t="s">
        <v>11</v>
      </c>
      <c r="B33" s="39">
        <v>0</v>
      </c>
      <c r="C33" s="39">
        <v>0.02</v>
      </c>
      <c r="D33" s="39">
        <v>0.1</v>
      </c>
      <c r="E33" s="39">
        <v>0</v>
      </c>
      <c r="F33" s="39">
        <v>0.03</v>
      </c>
      <c r="G33" s="39">
        <v>0.03</v>
      </c>
      <c r="H33" s="39">
        <v>0.03</v>
      </c>
      <c r="I33" s="39">
        <v>0.03</v>
      </c>
      <c r="J33" s="39">
        <v>0.1</v>
      </c>
      <c r="K33" s="39">
        <v>0.03</v>
      </c>
      <c r="L33" s="39">
        <v>0.01</v>
      </c>
      <c r="M33" s="39">
        <v>0.03</v>
      </c>
      <c r="N33" s="39">
        <v>0.22</v>
      </c>
      <c r="O33" s="39">
        <v>0.01</v>
      </c>
      <c r="P33" s="39">
        <v>0.06</v>
      </c>
      <c r="Q33" s="39">
        <v>0.02</v>
      </c>
      <c r="R33" s="39">
        <v>0.05</v>
      </c>
      <c r="S33" s="39">
        <v>0.07</v>
      </c>
      <c r="T33" s="39">
        <v>0.03</v>
      </c>
      <c r="U33" s="39">
        <v>0.07</v>
      </c>
      <c r="V33" s="39">
        <v>0.04</v>
      </c>
      <c r="W33" s="39">
        <v>0.01</v>
      </c>
      <c r="X33" s="39">
        <v>0.03</v>
      </c>
      <c r="Y33" s="39">
        <v>0.02</v>
      </c>
    </row>
    <row r="34" spans="1:25" ht="15.75">
      <c r="A34" s="4" t="s">
        <v>12</v>
      </c>
      <c r="B34" s="39">
        <v>0.13</v>
      </c>
      <c r="C34" s="39">
        <v>0.16</v>
      </c>
      <c r="D34" s="39">
        <v>0.17</v>
      </c>
      <c r="E34" s="39">
        <v>0.08</v>
      </c>
      <c r="F34" s="39">
        <v>0.24</v>
      </c>
      <c r="G34" s="39">
        <v>0.21</v>
      </c>
      <c r="H34" s="39">
        <v>0.23</v>
      </c>
      <c r="I34" s="39">
        <v>0.19</v>
      </c>
      <c r="J34" s="39">
        <v>0.27</v>
      </c>
      <c r="K34" s="39">
        <v>0.44</v>
      </c>
      <c r="L34" s="39">
        <v>0.16</v>
      </c>
      <c r="M34" s="39">
        <v>0.23</v>
      </c>
      <c r="N34" s="39">
        <v>0.45</v>
      </c>
      <c r="O34" s="39">
        <v>0.29</v>
      </c>
      <c r="P34" s="39">
        <v>0.18</v>
      </c>
      <c r="Q34" s="39">
        <v>0.19</v>
      </c>
      <c r="R34" s="39">
        <v>0.23</v>
      </c>
      <c r="S34" s="39">
        <v>0.3</v>
      </c>
      <c r="T34" s="39">
        <v>0.15</v>
      </c>
      <c r="U34" s="39">
        <v>0.41</v>
      </c>
      <c r="V34" s="39">
        <v>0.17</v>
      </c>
      <c r="W34" s="39">
        <v>0.14</v>
      </c>
      <c r="X34" s="39">
        <v>0.26</v>
      </c>
      <c r="Y34" s="39">
        <v>0.18</v>
      </c>
    </row>
    <row r="35" spans="1:25" ht="15.75">
      <c r="A35" s="4" t="s">
        <v>13</v>
      </c>
      <c r="B35" s="39">
        <v>0.43</v>
      </c>
      <c r="C35" s="39">
        <v>0.55</v>
      </c>
      <c r="D35" s="39">
        <v>0.43</v>
      </c>
      <c r="E35" s="39">
        <v>0.28</v>
      </c>
      <c r="F35" s="39">
        <v>0.49</v>
      </c>
      <c r="G35" s="39">
        <v>0.61</v>
      </c>
      <c r="H35" s="39">
        <v>0.62</v>
      </c>
      <c r="I35" s="39">
        <v>0.32</v>
      </c>
      <c r="J35" s="39">
        <v>0.5</v>
      </c>
      <c r="K35" s="39">
        <v>0.95</v>
      </c>
      <c r="L35" s="39">
        <v>0.61</v>
      </c>
      <c r="M35" s="39">
        <v>0.66</v>
      </c>
      <c r="N35" s="39">
        <v>0.62</v>
      </c>
      <c r="O35" s="39">
        <v>0.79</v>
      </c>
      <c r="P35" s="39">
        <v>0.64</v>
      </c>
      <c r="Q35" s="39">
        <v>0.43</v>
      </c>
      <c r="R35" s="39">
        <v>1</v>
      </c>
      <c r="S35" s="39">
        <v>0.61</v>
      </c>
      <c r="T35" s="39">
        <v>0.27</v>
      </c>
      <c r="U35" s="39">
        <v>0.99</v>
      </c>
      <c r="V35" s="39">
        <v>0.92</v>
      </c>
      <c r="W35" s="39">
        <v>0.67</v>
      </c>
      <c r="X35" s="39">
        <v>0.8</v>
      </c>
      <c r="Y35" s="39">
        <v>0.61</v>
      </c>
    </row>
    <row r="36" spans="1:25" ht="15.75">
      <c r="A36" s="4" t="s">
        <v>14</v>
      </c>
      <c r="B36" s="39">
        <f aca="true" t="shared" si="3" ref="B36:Y36">SUM(B30:B35)</f>
        <v>5.18</v>
      </c>
      <c r="C36" s="39">
        <f t="shared" si="3"/>
        <v>8.75</v>
      </c>
      <c r="D36" s="39">
        <f t="shared" si="3"/>
        <v>10.469999999999999</v>
      </c>
      <c r="E36" s="39">
        <f t="shared" si="3"/>
        <v>3.5600000000000005</v>
      </c>
      <c r="F36" s="39">
        <f t="shared" si="3"/>
        <v>14.639999999999999</v>
      </c>
      <c r="G36" s="39">
        <f t="shared" si="3"/>
        <v>8.06</v>
      </c>
      <c r="H36" s="39">
        <f t="shared" si="3"/>
        <v>9.129999999999999</v>
      </c>
      <c r="I36" s="39">
        <f t="shared" si="3"/>
        <v>6.900000000000001</v>
      </c>
      <c r="J36" s="39">
        <f t="shared" si="3"/>
        <v>18.44</v>
      </c>
      <c r="K36" s="39">
        <f t="shared" si="3"/>
        <v>14.589999999999998</v>
      </c>
      <c r="L36" s="39">
        <f t="shared" si="3"/>
        <v>7.96</v>
      </c>
      <c r="M36" s="39">
        <f t="shared" si="3"/>
        <v>12.24</v>
      </c>
      <c r="N36" s="39">
        <f t="shared" si="3"/>
        <v>16.78</v>
      </c>
      <c r="O36" s="39">
        <f t="shared" si="3"/>
        <v>9.669999999999998</v>
      </c>
      <c r="P36" s="39">
        <f t="shared" si="3"/>
        <v>9.63</v>
      </c>
      <c r="Q36" s="39">
        <f t="shared" si="3"/>
        <v>7.499999999999999</v>
      </c>
      <c r="R36" s="39">
        <f t="shared" si="3"/>
        <v>13.790000000000001</v>
      </c>
      <c r="S36" s="39">
        <f t="shared" si="3"/>
        <v>16.73</v>
      </c>
      <c r="T36" s="39">
        <f t="shared" si="3"/>
        <v>7.030000000000001</v>
      </c>
      <c r="U36" s="39">
        <f t="shared" si="3"/>
        <v>12.930000000000001</v>
      </c>
      <c r="V36" s="39">
        <f t="shared" si="3"/>
        <v>10.03</v>
      </c>
      <c r="W36" s="39">
        <f t="shared" si="3"/>
        <v>7.3999999999999995</v>
      </c>
      <c r="X36" s="39">
        <f t="shared" si="3"/>
        <v>10.37</v>
      </c>
      <c r="Y36" s="39">
        <f t="shared" si="3"/>
        <v>8.01</v>
      </c>
    </row>
    <row r="37" spans="1:25" ht="15.75">
      <c r="A37" s="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>
      <c r="A38" s="4" t="s">
        <v>15</v>
      </c>
      <c r="B38" s="39">
        <f aca="true" t="shared" si="4" ref="B38:Y38">B27+B36</f>
        <v>23.500047981403604</v>
      </c>
      <c r="C38" s="39">
        <f t="shared" si="4"/>
        <v>31.574062269548737</v>
      </c>
      <c r="D38" s="39">
        <f t="shared" si="4"/>
        <v>30.159014489856666</v>
      </c>
      <c r="E38" s="39">
        <f t="shared" si="4"/>
        <v>19.874262349261954</v>
      </c>
      <c r="F38" s="39">
        <f t="shared" si="4"/>
        <v>37.23290103136847</v>
      </c>
      <c r="G38" s="39">
        <f t="shared" si="4"/>
        <v>28.21904912154865</v>
      </c>
      <c r="H38" s="39">
        <f t="shared" si="4"/>
        <v>32.06335383149039</v>
      </c>
      <c r="I38" s="39">
        <f t="shared" si="4"/>
        <v>27.850259647383208</v>
      </c>
      <c r="J38" s="39">
        <f t="shared" si="4"/>
        <v>41.67714708626866</v>
      </c>
      <c r="K38" s="39">
        <f t="shared" si="4"/>
        <v>43.883080199956325</v>
      </c>
      <c r="L38" s="39">
        <f t="shared" si="4"/>
        <v>27.872999723089748</v>
      </c>
      <c r="M38" s="39">
        <f t="shared" si="4"/>
        <v>34.53714963812611</v>
      </c>
      <c r="N38" s="39">
        <f t="shared" si="4"/>
        <v>38.0759896522127</v>
      </c>
      <c r="O38" s="39">
        <f t="shared" si="4"/>
        <v>32.259846419681594</v>
      </c>
      <c r="P38" s="39">
        <f t="shared" si="4"/>
        <v>31.607048870054356</v>
      </c>
      <c r="Q38" s="39">
        <f t="shared" si="4"/>
        <v>29.912806671786946</v>
      </c>
      <c r="R38" s="39">
        <f t="shared" si="4"/>
        <v>36.44720175720966</v>
      </c>
      <c r="S38" s="39">
        <f t="shared" si="4"/>
        <v>40.545531665789895</v>
      </c>
      <c r="T38" s="39">
        <f t="shared" si="4"/>
        <v>29.184466419996745</v>
      </c>
      <c r="U38" s="39">
        <f t="shared" si="4"/>
        <v>38.68636333592365</v>
      </c>
      <c r="V38" s="39">
        <f t="shared" si="4"/>
        <v>32.712337485935976</v>
      </c>
      <c r="W38" s="39">
        <f t="shared" si="4"/>
        <v>28.792921042360376</v>
      </c>
      <c r="X38" s="39">
        <f t="shared" si="4"/>
        <v>32.369961940055276</v>
      </c>
      <c r="Y38" s="39">
        <f t="shared" si="4"/>
        <v>28.35347394675847</v>
      </c>
    </row>
    <row r="39" spans="1:25" ht="15.75">
      <c r="A39" s="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" t="s">
        <v>16</v>
      </c>
      <c r="B40" s="39">
        <f aca="true" t="shared" si="5" ref="B40:Y40">B10-B38</f>
        <v>-4.500047981403604</v>
      </c>
      <c r="C40" s="39">
        <f t="shared" si="5"/>
        <v>-6.154062269548739</v>
      </c>
      <c r="D40" s="39">
        <f t="shared" si="5"/>
        <v>-7.989014489856665</v>
      </c>
      <c r="E40" s="39">
        <f t="shared" si="5"/>
        <v>0.7457376507380467</v>
      </c>
      <c r="F40" s="39">
        <f t="shared" si="5"/>
        <v>-15.462901031368471</v>
      </c>
      <c r="G40" s="39">
        <f t="shared" si="5"/>
        <v>-5.579049121548653</v>
      </c>
      <c r="H40" s="39">
        <f t="shared" si="5"/>
        <v>-10.613353831490393</v>
      </c>
      <c r="I40" s="39">
        <f t="shared" si="5"/>
        <v>-6.600259647383208</v>
      </c>
      <c r="J40" s="39">
        <f t="shared" si="5"/>
        <v>-17.52714708626866</v>
      </c>
      <c r="K40" s="39">
        <f t="shared" si="5"/>
        <v>-19.773080199956325</v>
      </c>
      <c r="L40" s="39">
        <f t="shared" si="5"/>
        <v>-6.70299972308975</v>
      </c>
      <c r="M40" s="39">
        <f t="shared" si="5"/>
        <v>-11.94714963812611</v>
      </c>
      <c r="N40" s="39">
        <f t="shared" si="5"/>
        <v>-16.1559896522127</v>
      </c>
      <c r="O40" s="39">
        <f t="shared" si="5"/>
        <v>-10.169846419681594</v>
      </c>
      <c r="P40" s="39">
        <f t="shared" si="5"/>
        <v>-8.617048870054358</v>
      </c>
      <c r="Q40" s="39">
        <f t="shared" si="5"/>
        <v>-3.422806671786944</v>
      </c>
      <c r="R40" s="39">
        <f t="shared" si="5"/>
        <v>-13.257201757209664</v>
      </c>
      <c r="S40" s="39">
        <f t="shared" si="5"/>
        <v>-17.805531665789896</v>
      </c>
      <c r="T40" s="39">
        <f t="shared" si="5"/>
        <v>-8.934466419996745</v>
      </c>
      <c r="U40" s="39">
        <f t="shared" si="5"/>
        <v>-15.636363335923651</v>
      </c>
      <c r="V40" s="39">
        <f t="shared" si="5"/>
        <v>-9.832337485935977</v>
      </c>
      <c r="W40" s="39">
        <f t="shared" si="5"/>
        <v>-7.102921042360379</v>
      </c>
      <c r="X40" s="39">
        <f t="shared" si="5"/>
        <v>-10.069961940055276</v>
      </c>
      <c r="Y40" s="39">
        <f t="shared" si="5"/>
        <v>-7.163473946758469</v>
      </c>
    </row>
    <row r="41" spans="1:25" ht="15.75">
      <c r="A41" s="4" t="s">
        <v>17</v>
      </c>
      <c r="B41" s="39">
        <f aca="true" t="shared" si="6" ref="B41:Y41">B10-B27</f>
        <v>0.6799520185963956</v>
      </c>
      <c r="C41" s="39">
        <f t="shared" si="6"/>
        <v>2.5959377304512614</v>
      </c>
      <c r="D41" s="39">
        <f t="shared" si="6"/>
        <v>2.4809855101433342</v>
      </c>
      <c r="E41" s="39">
        <f t="shared" si="6"/>
        <v>4.305737650738049</v>
      </c>
      <c r="F41" s="39">
        <f t="shared" si="6"/>
        <v>-0.8229010313684739</v>
      </c>
      <c r="G41" s="39">
        <f t="shared" si="6"/>
        <v>2.4809508784513454</v>
      </c>
      <c r="H41" s="39">
        <f t="shared" si="6"/>
        <v>-1.4833538314903905</v>
      </c>
      <c r="I41" s="39">
        <f t="shared" si="6"/>
        <v>0.2997403526167943</v>
      </c>
      <c r="J41" s="39">
        <f t="shared" si="6"/>
        <v>0.9128529137313457</v>
      </c>
      <c r="K41" s="39">
        <f t="shared" si="6"/>
        <v>-5.183080199956326</v>
      </c>
      <c r="L41" s="39">
        <f t="shared" si="6"/>
        <v>1.2570002769102508</v>
      </c>
      <c r="M41" s="39">
        <f t="shared" si="6"/>
        <v>0.29285036187389224</v>
      </c>
      <c r="N41" s="39">
        <f t="shared" si="6"/>
        <v>0.6240103477873014</v>
      </c>
      <c r="O41" s="39">
        <f t="shared" si="6"/>
        <v>-0.49984641968159593</v>
      </c>
      <c r="P41" s="39">
        <f t="shared" si="6"/>
        <v>1.012951129945641</v>
      </c>
      <c r="Q41" s="39">
        <f t="shared" si="6"/>
        <v>4.077193328213056</v>
      </c>
      <c r="R41" s="39">
        <f t="shared" si="6"/>
        <v>0.532798242790335</v>
      </c>
      <c r="S41" s="39">
        <f t="shared" si="6"/>
        <v>-1.0755316657898994</v>
      </c>
      <c r="T41" s="39">
        <f t="shared" si="6"/>
        <v>-1.9044664199967443</v>
      </c>
      <c r="U41" s="39">
        <f t="shared" si="6"/>
        <v>-2.706363335923651</v>
      </c>
      <c r="V41" s="39">
        <f t="shared" si="6"/>
        <v>0.19766251406402446</v>
      </c>
      <c r="W41" s="39">
        <f t="shared" si="6"/>
        <v>0.29707895763962</v>
      </c>
      <c r="X41" s="39">
        <f t="shared" si="6"/>
        <v>0.3000380599447219</v>
      </c>
      <c r="Y41" s="39">
        <f t="shared" si="6"/>
        <v>0.8465260532415293</v>
      </c>
    </row>
    <row r="42" spans="1:25" ht="5.25" customHeight="1" thickBot="1">
      <c r="A42" s="7"/>
      <c r="B42" s="44" t="s">
        <v>75</v>
      </c>
      <c r="C42" s="44" t="s">
        <v>75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75</v>
      </c>
      <c r="I42" s="44" t="s">
        <v>75</v>
      </c>
      <c r="J42" s="44" t="s">
        <v>75</v>
      </c>
      <c r="K42" s="44" t="s">
        <v>75</v>
      </c>
      <c r="L42" s="44" t="s">
        <v>75</v>
      </c>
      <c r="M42" s="44" t="s">
        <v>75</v>
      </c>
      <c r="N42" s="44" t="s">
        <v>75</v>
      </c>
      <c r="O42" s="44" t="s">
        <v>75</v>
      </c>
      <c r="P42" s="44" t="s">
        <v>75</v>
      </c>
      <c r="Q42" s="44" t="s">
        <v>75</v>
      </c>
      <c r="R42" s="44" t="s">
        <v>75</v>
      </c>
      <c r="S42" s="44" t="s">
        <v>75</v>
      </c>
      <c r="T42" s="44" t="s">
        <v>75</v>
      </c>
      <c r="U42" s="44" t="s">
        <v>75</v>
      </c>
      <c r="V42" s="44" t="s">
        <v>75</v>
      </c>
      <c r="W42" s="44" t="s">
        <v>75</v>
      </c>
      <c r="X42" s="44" t="s">
        <v>75</v>
      </c>
      <c r="Y42" s="44" t="s">
        <v>75</v>
      </c>
    </row>
    <row r="43" spans="1:25" ht="15.75">
      <c r="A43" s="4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T43" s="32"/>
      <c r="U43" s="32"/>
      <c r="V43" s="32"/>
      <c r="W43" s="32"/>
      <c r="X43" s="32"/>
      <c r="Y43" s="32"/>
    </row>
    <row r="44" spans="1:25" ht="15.75">
      <c r="A44" s="4" t="s">
        <v>19</v>
      </c>
      <c r="B44" s="43">
        <v>1030</v>
      </c>
      <c r="C44" s="32">
        <v>936</v>
      </c>
      <c r="D44" s="32">
        <v>192</v>
      </c>
      <c r="E44" s="43">
        <v>1170</v>
      </c>
      <c r="F44" s="32">
        <v>80</v>
      </c>
      <c r="G44" s="32">
        <v>142</v>
      </c>
      <c r="H44" s="32">
        <v>132</v>
      </c>
      <c r="I44" s="32">
        <v>205</v>
      </c>
      <c r="J44" s="32">
        <v>88</v>
      </c>
      <c r="K44" s="32">
        <v>92</v>
      </c>
      <c r="L44" s="32">
        <v>182</v>
      </c>
      <c r="M44" s="32">
        <v>88</v>
      </c>
      <c r="N44" s="32">
        <v>64</v>
      </c>
      <c r="O44" s="32">
        <v>136</v>
      </c>
      <c r="P44" s="32">
        <v>94</v>
      </c>
      <c r="Q44" s="32">
        <v>389</v>
      </c>
      <c r="R44" s="32">
        <v>74</v>
      </c>
      <c r="S44" s="32">
        <v>113</v>
      </c>
      <c r="T44" s="32">
        <v>383</v>
      </c>
      <c r="U44" s="32">
        <v>106</v>
      </c>
      <c r="V44" s="32">
        <v>107</v>
      </c>
      <c r="W44" s="32">
        <v>422</v>
      </c>
      <c r="X44" s="32">
        <v>118</v>
      </c>
      <c r="Y44" s="32">
        <v>183</v>
      </c>
    </row>
    <row r="45" spans="1:25" ht="15.75">
      <c r="A45" s="4" t="s">
        <v>20</v>
      </c>
      <c r="B45" s="43">
        <v>22135</v>
      </c>
      <c r="C45" s="43">
        <v>18101</v>
      </c>
      <c r="D45" s="43">
        <v>15594</v>
      </c>
      <c r="E45" s="43">
        <v>22059</v>
      </c>
      <c r="F45" s="43">
        <v>17879</v>
      </c>
      <c r="G45" s="43">
        <v>19243</v>
      </c>
      <c r="H45" s="43">
        <v>21113</v>
      </c>
      <c r="I45" s="43">
        <v>21153</v>
      </c>
      <c r="J45" s="43">
        <v>14376</v>
      </c>
      <c r="K45" s="43">
        <v>17647</v>
      </c>
      <c r="L45" s="43">
        <v>22206</v>
      </c>
      <c r="M45" s="43">
        <v>20342</v>
      </c>
      <c r="N45" s="43">
        <v>14135</v>
      </c>
      <c r="O45" s="43">
        <v>19686</v>
      </c>
      <c r="P45" s="43">
        <v>21025</v>
      </c>
      <c r="Q45" s="43">
        <v>19129</v>
      </c>
      <c r="R45" s="43">
        <v>19729</v>
      </c>
      <c r="S45" s="43">
        <v>14391</v>
      </c>
      <c r="T45" s="43">
        <v>16753</v>
      </c>
      <c r="U45" s="43">
        <v>17471</v>
      </c>
      <c r="V45" s="43">
        <v>20200</v>
      </c>
      <c r="W45" s="43">
        <v>20272</v>
      </c>
      <c r="X45" s="43">
        <v>20133</v>
      </c>
      <c r="Y45" s="43">
        <v>20724</v>
      </c>
    </row>
    <row r="46" spans="1:25" ht="15.75">
      <c r="A46" s="4" t="s">
        <v>21</v>
      </c>
      <c r="B46" s="29">
        <v>17.42</v>
      </c>
      <c r="C46" s="29">
        <v>18.01</v>
      </c>
      <c r="D46" s="29">
        <v>3.03</v>
      </c>
      <c r="E46" s="29">
        <v>23.93</v>
      </c>
      <c r="F46" s="29">
        <v>0</v>
      </c>
      <c r="G46" s="29">
        <v>6.07</v>
      </c>
      <c r="H46" s="29">
        <v>6.05</v>
      </c>
      <c r="I46" s="29">
        <v>16.79</v>
      </c>
      <c r="J46" s="29">
        <v>2.95</v>
      </c>
      <c r="K46" s="29">
        <v>0</v>
      </c>
      <c r="L46" s="29">
        <v>13.97</v>
      </c>
      <c r="M46" s="29">
        <v>8.18</v>
      </c>
      <c r="N46" s="29">
        <v>0</v>
      </c>
      <c r="O46" s="29">
        <v>11.72</v>
      </c>
      <c r="P46" s="29">
        <v>6.92</v>
      </c>
      <c r="Q46" s="29">
        <v>6.47</v>
      </c>
      <c r="R46" s="29">
        <v>7.92</v>
      </c>
      <c r="S46" s="29">
        <v>2.9</v>
      </c>
      <c r="T46" s="29">
        <v>9.51</v>
      </c>
      <c r="U46" s="29">
        <v>3.29</v>
      </c>
      <c r="V46" s="29">
        <v>10.05</v>
      </c>
      <c r="W46" s="29">
        <v>20.96</v>
      </c>
      <c r="X46" s="29">
        <v>11.25</v>
      </c>
      <c r="Y46" s="29">
        <v>9.73</v>
      </c>
    </row>
    <row r="47" spans="1:25" ht="15.75">
      <c r="A47" s="32" t="s">
        <v>69</v>
      </c>
      <c r="B47" s="29">
        <v>5.06</v>
      </c>
      <c r="C47" s="29">
        <v>0</v>
      </c>
      <c r="D47" s="29">
        <v>0</v>
      </c>
      <c r="E47" s="29">
        <v>0</v>
      </c>
      <c r="F47" s="29">
        <v>3.25</v>
      </c>
      <c r="G47" s="29">
        <v>0</v>
      </c>
      <c r="H47" s="29">
        <v>13.16</v>
      </c>
      <c r="I47" s="29">
        <v>32.53</v>
      </c>
      <c r="J47" s="29">
        <v>1.52</v>
      </c>
      <c r="K47" s="29">
        <v>0</v>
      </c>
      <c r="L47" s="29">
        <v>0</v>
      </c>
      <c r="M47" s="29">
        <v>18.89</v>
      </c>
      <c r="N47" s="29">
        <v>0.58</v>
      </c>
      <c r="O47" s="29">
        <v>13.77</v>
      </c>
      <c r="P47" s="29">
        <v>1.09</v>
      </c>
      <c r="Q47" s="29">
        <v>0</v>
      </c>
      <c r="R47" s="29">
        <v>20.67</v>
      </c>
      <c r="S47" s="29">
        <v>0</v>
      </c>
      <c r="T47" s="29">
        <v>1.11</v>
      </c>
      <c r="U47" s="29">
        <v>0.85</v>
      </c>
      <c r="V47" s="29">
        <v>0</v>
      </c>
      <c r="W47" s="29">
        <v>0</v>
      </c>
      <c r="X47" s="29">
        <v>22.07</v>
      </c>
      <c r="Y47" s="29">
        <v>8.79</v>
      </c>
    </row>
    <row r="48" spans="1:25" ht="15.75">
      <c r="A48" s="4" t="s">
        <v>34</v>
      </c>
      <c r="B48" s="29">
        <v>1.32</v>
      </c>
      <c r="C48" s="29">
        <v>0</v>
      </c>
      <c r="D48" s="29">
        <v>0</v>
      </c>
      <c r="E48" s="29">
        <v>2.1</v>
      </c>
      <c r="F48" s="29">
        <v>1.46</v>
      </c>
      <c r="G48" s="29">
        <v>2.77</v>
      </c>
      <c r="H48" s="29">
        <v>2.63</v>
      </c>
      <c r="I48" s="29">
        <v>0</v>
      </c>
      <c r="J48" s="29">
        <v>2.89</v>
      </c>
      <c r="K48" s="29">
        <v>8.33</v>
      </c>
      <c r="L48" s="29">
        <v>0.38</v>
      </c>
      <c r="M48" s="29">
        <v>2.99</v>
      </c>
      <c r="N48" s="29">
        <v>1</v>
      </c>
      <c r="O48" s="29">
        <v>4.18</v>
      </c>
      <c r="P48" s="29">
        <v>3.73</v>
      </c>
      <c r="Q48" s="29">
        <v>26.88</v>
      </c>
      <c r="R48" s="29">
        <v>2.82</v>
      </c>
      <c r="S48" s="29">
        <v>0</v>
      </c>
      <c r="T48" s="29">
        <v>0.53</v>
      </c>
      <c r="U48" s="29">
        <v>8.49</v>
      </c>
      <c r="V48" s="29">
        <v>1.02</v>
      </c>
      <c r="W48" s="29">
        <v>6.07</v>
      </c>
      <c r="X48" s="29">
        <v>3.84</v>
      </c>
      <c r="Y48" s="29">
        <v>2.77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4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8" ht="15" customHeight="1">
      <c r="A51" s="34" t="s">
        <v>73</v>
      </c>
      <c r="B51" s="35"/>
      <c r="D51" s="35"/>
      <c r="E51" s="35"/>
      <c r="F51" s="35"/>
      <c r="H51" s="35"/>
    </row>
    <row r="52" spans="1:1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.7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15" ht="15.7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5.75">
      <c r="A56" s="32" t="s">
        <v>79</v>
      </c>
    </row>
  </sheetData>
  <sheetProtection/>
  <printOptions/>
  <pageMargins left="0.7" right="0.7" top="0.75" bottom="0.75" header="0.3" footer="0.3"/>
  <pageSetup fitToWidth="5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4" width="8.77734375" style="0" customWidth="1"/>
  </cols>
  <sheetData>
    <row r="1" spans="1:15" ht="15.75">
      <c r="A1" s="41" t="s">
        <v>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 ht="15.7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 ht="15.7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17" ht="15.7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 ht="15.75">
      <c r="A7" s="4" t="s">
        <v>36</v>
      </c>
      <c r="B7" s="39">
        <v>17.92</v>
      </c>
      <c r="C7" s="39">
        <v>23.59</v>
      </c>
      <c r="D7" s="39">
        <v>22.35</v>
      </c>
      <c r="E7" s="39">
        <v>19.52</v>
      </c>
      <c r="F7" s="39">
        <v>19.71</v>
      </c>
      <c r="G7" s="39">
        <v>21.32</v>
      </c>
      <c r="H7" s="39">
        <v>19.64</v>
      </c>
      <c r="I7" s="39">
        <v>19.64</v>
      </c>
      <c r="J7" s="39">
        <v>25.32</v>
      </c>
      <c r="K7" s="39">
        <v>23.41</v>
      </c>
      <c r="L7" s="39">
        <v>20.26</v>
      </c>
      <c r="M7" s="39">
        <v>20.03</v>
      </c>
      <c r="N7" s="39">
        <v>19.78</v>
      </c>
      <c r="O7" s="39">
        <v>21.32</v>
      </c>
      <c r="P7" s="39">
        <v>21.4</v>
      </c>
      <c r="Q7" s="39">
        <v>24.67</v>
      </c>
      <c r="R7" s="39">
        <v>21.74</v>
      </c>
      <c r="S7" s="39">
        <v>23.15</v>
      </c>
      <c r="T7" s="39">
        <v>18.78</v>
      </c>
      <c r="U7" s="39">
        <v>22.4</v>
      </c>
      <c r="V7" s="39">
        <v>21.95</v>
      </c>
      <c r="W7" s="39">
        <v>20.82</v>
      </c>
      <c r="X7" s="39">
        <v>20.51</v>
      </c>
      <c r="Y7" s="39">
        <v>19.88</v>
      </c>
    </row>
    <row r="8" spans="1:25" ht="15.75">
      <c r="A8" s="4" t="s">
        <v>2</v>
      </c>
      <c r="B8" s="39">
        <v>1.69</v>
      </c>
      <c r="C8" s="39">
        <v>2.03</v>
      </c>
      <c r="D8" s="39">
        <v>1.31</v>
      </c>
      <c r="E8" s="39">
        <v>1.37</v>
      </c>
      <c r="F8" s="39">
        <v>1.69</v>
      </c>
      <c r="G8" s="39">
        <v>2.04</v>
      </c>
      <c r="H8" s="39">
        <v>2.17</v>
      </c>
      <c r="I8" s="39">
        <v>1.81</v>
      </c>
      <c r="J8" s="39">
        <v>1.96</v>
      </c>
      <c r="K8" s="39">
        <v>1.36</v>
      </c>
      <c r="L8" s="39">
        <v>1.33</v>
      </c>
      <c r="M8" s="39">
        <v>2.02</v>
      </c>
      <c r="N8" s="39">
        <v>2.04</v>
      </c>
      <c r="O8" s="39">
        <v>1.11</v>
      </c>
      <c r="P8" s="39">
        <v>2.17</v>
      </c>
      <c r="Q8" s="39">
        <v>1.87</v>
      </c>
      <c r="R8" s="39">
        <v>1.45</v>
      </c>
      <c r="S8" s="39">
        <v>1.41</v>
      </c>
      <c r="T8" s="39">
        <v>1.67</v>
      </c>
      <c r="U8" s="39">
        <v>1.26</v>
      </c>
      <c r="V8" s="39">
        <v>1.66</v>
      </c>
      <c r="W8" s="39">
        <v>1.2</v>
      </c>
      <c r="X8" s="39">
        <v>1.61</v>
      </c>
      <c r="Y8" s="39">
        <v>1.6</v>
      </c>
    </row>
    <row r="9" spans="1:25" ht="15.75">
      <c r="A9" s="4" t="s">
        <v>63</v>
      </c>
      <c r="B9" s="39">
        <v>0.88</v>
      </c>
      <c r="C9" s="39">
        <v>1.12</v>
      </c>
      <c r="D9" s="39">
        <v>1.13</v>
      </c>
      <c r="E9" s="39">
        <v>0.79</v>
      </c>
      <c r="F9" s="39">
        <v>1.43</v>
      </c>
      <c r="G9" s="39">
        <v>0.98</v>
      </c>
      <c r="H9" s="39">
        <v>0.69</v>
      </c>
      <c r="I9" s="39">
        <v>0.57</v>
      </c>
      <c r="J9" s="39">
        <v>1.04</v>
      </c>
      <c r="K9" s="39">
        <v>0.9</v>
      </c>
      <c r="L9" s="39">
        <v>0.78</v>
      </c>
      <c r="M9" s="39">
        <v>0.98</v>
      </c>
      <c r="N9" s="39">
        <v>1.34</v>
      </c>
      <c r="O9" s="39">
        <v>1.12</v>
      </c>
      <c r="P9" s="39">
        <v>0.72</v>
      </c>
      <c r="Q9" s="39">
        <v>1.19</v>
      </c>
      <c r="R9" s="39">
        <v>1.15</v>
      </c>
      <c r="S9" s="39">
        <v>1.11</v>
      </c>
      <c r="T9" s="39">
        <v>0.88</v>
      </c>
      <c r="U9" s="39">
        <v>0.89</v>
      </c>
      <c r="V9" s="39">
        <v>0.94</v>
      </c>
      <c r="W9" s="39">
        <v>1.27</v>
      </c>
      <c r="X9" s="39">
        <v>0.81</v>
      </c>
      <c r="Y9" s="39">
        <v>0.9</v>
      </c>
    </row>
    <row r="10" spans="1:25" ht="15.75">
      <c r="A10" s="4" t="s">
        <v>3</v>
      </c>
      <c r="B10" s="39">
        <f aca="true" t="shared" si="0" ref="B10:X10">SUM(B7:B9)</f>
        <v>20.490000000000002</v>
      </c>
      <c r="C10" s="39">
        <f t="shared" si="0"/>
        <v>26.740000000000002</v>
      </c>
      <c r="D10" s="39">
        <f t="shared" si="0"/>
        <v>24.79</v>
      </c>
      <c r="E10" s="39">
        <f t="shared" si="0"/>
        <v>21.68</v>
      </c>
      <c r="F10" s="39">
        <f t="shared" si="0"/>
        <v>22.830000000000002</v>
      </c>
      <c r="G10" s="39">
        <f t="shared" si="0"/>
        <v>24.34</v>
      </c>
      <c r="H10" s="39">
        <f t="shared" si="0"/>
        <v>22.500000000000004</v>
      </c>
      <c r="I10" s="39">
        <f t="shared" si="0"/>
        <v>22.02</v>
      </c>
      <c r="J10" s="39">
        <f t="shared" si="0"/>
        <v>28.32</v>
      </c>
      <c r="K10" s="39">
        <f t="shared" si="0"/>
        <v>25.669999999999998</v>
      </c>
      <c r="L10" s="39">
        <f t="shared" si="0"/>
        <v>22.370000000000005</v>
      </c>
      <c r="M10" s="39">
        <f t="shared" si="0"/>
        <v>23.03</v>
      </c>
      <c r="N10" s="39">
        <f t="shared" si="0"/>
        <v>23.16</v>
      </c>
      <c r="O10" s="39">
        <f t="shared" si="0"/>
        <v>23.55</v>
      </c>
      <c r="P10" s="39">
        <f t="shared" si="0"/>
        <v>24.29</v>
      </c>
      <c r="Q10" s="39">
        <f t="shared" si="0"/>
        <v>27.730000000000004</v>
      </c>
      <c r="R10" s="39">
        <f t="shared" si="0"/>
        <v>24.339999999999996</v>
      </c>
      <c r="S10" s="39">
        <f t="shared" si="0"/>
        <v>25.669999999999998</v>
      </c>
      <c r="T10" s="39">
        <f t="shared" si="0"/>
        <v>21.330000000000002</v>
      </c>
      <c r="U10" s="39">
        <f t="shared" si="0"/>
        <v>24.55</v>
      </c>
      <c r="V10" s="39">
        <f t="shared" si="0"/>
        <v>24.55</v>
      </c>
      <c r="W10" s="39">
        <f t="shared" si="0"/>
        <v>23.29</v>
      </c>
      <c r="X10" s="39">
        <f t="shared" si="0"/>
        <v>22.93</v>
      </c>
      <c r="Y10" s="39">
        <f>SUM(Y7:Y9)</f>
        <v>22.38</v>
      </c>
    </row>
    <row r="11" spans="1:25" ht="15.75">
      <c r="A11" s="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15.75">
      <c r="A12" s="4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15.75">
      <c r="A13" s="4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15.75">
      <c r="A14" s="4" t="s">
        <v>23</v>
      </c>
      <c r="B14" s="39">
        <v>11.259593114241001</v>
      </c>
      <c r="C14" s="39">
        <v>15.29001564945227</v>
      </c>
      <c r="D14" s="39">
        <v>11.707417840375587</v>
      </c>
      <c r="E14" s="39">
        <v>10.811768388106415</v>
      </c>
      <c r="F14" s="39">
        <v>6.941283255086072</v>
      </c>
      <c r="G14" s="39">
        <v>10.0120813771518</v>
      </c>
      <c r="H14" s="39">
        <v>8.70059467918623</v>
      </c>
      <c r="I14" s="39">
        <v>10.683818466353678</v>
      </c>
      <c r="J14" s="39">
        <v>7.501064162754304</v>
      </c>
      <c r="K14" s="39">
        <v>12.587073552425665</v>
      </c>
      <c r="L14" s="39">
        <v>8.748575899843505</v>
      </c>
      <c r="M14" s="39">
        <v>6.65339593114241</v>
      </c>
      <c r="N14" s="39">
        <v>10.507887323943663</v>
      </c>
      <c r="O14" s="39">
        <v>8.604632237871675</v>
      </c>
      <c r="P14" s="39">
        <v>9.308356807511737</v>
      </c>
      <c r="Q14" s="39">
        <v>14.730234741784038</v>
      </c>
      <c r="R14" s="39">
        <v>8.540657276995304</v>
      </c>
      <c r="S14" s="39">
        <v>10.731799687010955</v>
      </c>
      <c r="T14" s="39">
        <v>12.459123630672927</v>
      </c>
      <c r="U14" s="39">
        <v>9.964100156494524</v>
      </c>
      <c r="V14" s="39">
        <v>9.276369327073551</v>
      </c>
      <c r="W14" s="39">
        <v>12.34716744913928</v>
      </c>
      <c r="X14" s="39">
        <v>5.96566510172144</v>
      </c>
      <c r="Y14" s="39">
        <v>9.74018779342723</v>
      </c>
    </row>
    <row r="15" spans="1:25" ht="15.75">
      <c r="A15" s="4" t="s">
        <v>24</v>
      </c>
      <c r="B15" s="39">
        <v>3.6699860139860143</v>
      </c>
      <c r="C15" s="39">
        <v>3.4054825174825174</v>
      </c>
      <c r="D15" s="39">
        <v>3.60386013986014</v>
      </c>
      <c r="E15" s="39">
        <v>2.3805314685314687</v>
      </c>
      <c r="F15" s="39">
        <v>10.480951048951049</v>
      </c>
      <c r="G15" s="39">
        <v>5.538041958041958</v>
      </c>
      <c r="H15" s="39">
        <v>9.604783216783217</v>
      </c>
      <c r="I15" s="39">
        <v>5.422321678321678</v>
      </c>
      <c r="J15" s="39">
        <v>10.761986013986014</v>
      </c>
      <c r="K15" s="39">
        <v>9.340279720279721</v>
      </c>
      <c r="L15" s="39">
        <v>7.389566433566433</v>
      </c>
      <c r="M15" s="39">
        <v>11.009958041958042</v>
      </c>
      <c r="N15" s="39">
        <v>5.719888111888112</v>
      </c>
      <c r="O15" s="39">
        <v>8.910461538461538</v>
      </c>
      <c r="P15" s="39">
        <v>8.414517482517482</v>
      </c>
      <c r="Q15" s="39">
        <v>3.1575104895104893</v>
      </c>
      <c r="R15" s="39">
        <v>8.926993006993008</v>
      </c>
      <c r="S15" s="39">
        <v>7.7697902097902105</v>
      </c>
      <c r="T15" s="39">
        <v>5.4884475524475524</v>
      </c>
      <c r="U15" s="39">
        <v>9.852755244755246</v>
      </c>
      <c r="V15" s="39">
        <v>8.23267132867133</v>
      </c>
      <c r="W15" s="39">
        <v>4.380839160839161</v>
      </c>
      <c r="X15" s="39">
        <v>11.952251748251749</v>
      </c>
      <c r="Y15" s="39">
        <v>6.562993006993008</v>
      </c>
    </row>
    <row r="16" spans="1:25" ht="15.75">
      <c r="A16" s="4" t="s">
        <v>25</v>
      </c>
      <c r="B16" s="39">
        <v>0.03</v>
      </c>
      <c r="C16" s="39">
        <v>0.07</v>
      </c>
      <c r="D16" s="39">
        <v>0.28</v>
      </c>
      <c r="E16" s="39">
        <v>0.03</v>
      </c>
      <c r="F16" s="39">
        <v>0.13</v>
      </c>
      <c r="G16" s="39">
        <v>0.05</v>
      </c>
      <c r="H16" s="39">
        <v>0.13</v>
      </c>
      <c r="I16" s="39">
        <v>0.15</v>
      </c>
      <c r="J16" s="39">
        <v>0.45</v>
      </c>
      <c r="K16" s="39">
        <v>0.15</v>
      </c>
      <c r="L16" s="39">
        <v>0.02</v>
      </c>
      <c r="M16" s="39">
        <v>0.12</v>
      </c>
      <c r="N16" s="39">
        <v>0.68</v>
      </c>
      <c r="O16" s="39">
        <v>0.13</v>
      </c>
      <c r="P16" s="39">
        <v>0.08</v>
      </c>
      <c r="Q16" s="39">
        <v>0.18</v>
      </c>
      <c r="R16" s="39">
        <v>0.18</v>
      </c>
      <c r="S16" s="39">
        <v>0.27</v>
      </c>
      <c r="T16" s="39">
        <v>0.29</v>
      </c>
      <c r="U16" s="39">
        <v>0.26</v>
      </c>
      <c r="V16" s="39">
        <v>0.22</v>
      </c>
      <c r="W16" s="39">
        <v>0.1</v>
      </c>
      <c r="X16" s="39">
        <v>0.11</v>
      </c>
      <c r="Y16" s="39">
        <v>0.1</v>
      </c>
    </row>
    <row r="17" spans="1:25" ht="15.75">
      <c r="A17" s="4" t="s">
        <v>6</v>
      </c>
      <c r="B17" s="3">
        <f aca="true" t="shared" si="1" ref="B17:Y17">SUM(B14:B16)</f>
        <v>14.959579128227015</v>
      </c>
      <c r="C17" s="3">
        <f t="shared" si="1"/>
        <v>18.765498166934787</v>
      </c>
      <c r="D17" s="3">
        <f t="shared" si="1"/>
        <v>15.591277980235727</v>
      </c>
      <c r="E17" s="3">
        <f t="shared" si="1"/>
        <v>13.222299856637884</v>
      </c>
      <c r="F17" s="3">
        <f t="shared" si="1"/>
        <v>17.552234304037118</v>
      </c>
      <c r="G17" s="3">
        <f t="shared" si="1"/>
        <v>15.600123335193759</v>
      </c>
      <c r="H17" s="3">
        <f t="shared" si="1"/>
        <v>18.435377895969445</v>
      </c>
      <c r="I17" s="3">
        <f t="shared" si="1"/>
        <v>16.256140144675356</v>
      </c>
      <c r="J17" s="3">
        <f t="shared" si="1"/>
        <v>18.713050176740317</v>
      </c>
      <c r="K17" s="3">
        <f t="shared" si="1"/>
        <v>22.077353272705384</v>
      </c>
      <c r="L17" s="3">
        <f t="shared" si="1"/>
        <v>16.158142333409938</v>
      </c>
      <c r="M17" s="3">
        <f t="shared" si="1"/>
        <v>17.783353973100454</v>
      </c>
      <c r="N17" s="3">
        <f t="shared" si="1"/>
        <v>16.907775435831773</v>
      </c>
      <c r="O17" s="3">
        <f t="shared" si="1"/>
        <v>17.645093776333212</v>
      </c>
      <c r="P17" s="3">
        <f t="shared" si="1"/>
        <v>17.802874290029216</v>
      </c>
      <c r="Q17" s="3">
        <f t="shared" si="1"/>
        <v>18.067745231294527</v>
      </c>
      <c r="R17" s="3">
        <f t="shared" si="1"/>
        <v>17.647650283988312</v>
      </c>
      <c r="S17" s="3">
        <f t="shared" si="1"/>
        <v>18.771589896801164</v>
      </c>
      <c r="T17" s="3">
        <f t="shared" si="1"/>
        <v>18.23757118312048</v>
      </c>
      <c r="U17" s="3">
        <f t="shared" si="1"/>
        <v>20.07685540124977</v>
      </c>
      <c r="V17" s="3">
        <f t="shared" si="1"/>
        <v>17.729040655744882</v>
      </c>
      <c r="W17" s="3">
        <f t="shared" si="1"/>
        <v>16.82800660997844</v>
      </c>
      <c r="X17" s="3">
        <f t="shared" si="1"/>
        <v>18.027916849973188</v>
      </c>
      <c r="Y17" s="3">
        <f t="shared" si="1"/>
        <v>16.403180800420238</v>
      </c>
    </row>
    <row r="18" spans="1:25" ht="15.75">
      <c r="A18" s="4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</row>
    <row r="19" spans="1:25" ht="15.75">
      <c r="A19" s="4" t="s">
        <v>27</v>
      </c>
      <c r="B19" s="39">
        <v>0.6</v>
      </c>
      <c r="C19" s="39">
        <v>0.6</v>
      </c>
      <c r="D19" s="39">
        <v>0.62</v>
      </c>
      <c r="E19" s="39">
        <v>0.58</v>
      </c>
      <c r="F19" s="39">
        <v>1.01</v>
      </c>
      <c r="G19" s="39">
        <v>1.05</v>
      </c>
      <c r="H19" s="39">
        <v>0.95</v>
      </c>
      <c r="I19" s="39">
        <v>1.49</v>
      </c>
      <c r="J19" s="39">
        <v>0.72</v>
      </c>
      <c r="K19" s="39">
        <v>1.11</v>
      </c>
      <c r="L19" s="39">
        <v>0.76</v>
      </c>
      <c r="M19" s="39">
        <v>0.89</v>
      </c>
      <c r="N19" s="39">
        <v>0.7</v>
      </c>
      <c r="O19" s="39">
        <v>1.15</v>
      </c>
      <c r="P19" s="39">
        <v>0.83</v>
      </c>
      <c r="Q19" s="39">
        <v>0.89</v>
      </c>
      <c r="R19" s="39">
        <v>1.05</v>
      </c>
      <c r="S19" s="39">
        <v>0.82</v>
      </c>
      <c r="T19" s="39">
        <v>0.5</v>
      </c>
      <c r="U19" s="39">
        <v>0.8</v>
      </c>
      <c r="V19" s="39">
        <v>0.97</v>
      </c>
      <c r="W19" s="39">
        <v>0.87</v>
      </c>
      <c r="X19" s="39">
        <v>1.03</v>
      </c>
      <c r="Y19" s="39">
        <v>0.8</v>
      </c>
    </row>
    <row r="20" spans="1:25" ht="15.75">
      <c r="A20" s="4" t="s">
        <v>28</v>
      </c>
      <c r="B20" s="39">
        <v>0.08</v>
      </c>
      <c r="C20" s="39">
        <v>0.01</v>
      </c>
      <c r="D20" s="39">
        <v>0.02</v>
      </c>
      <c r="E20" s="39">
        <v>0.25</v>
      </c>
      <c r="F20" s="39">
        <v>0.34</v>
      </c>
      <c r="G20" s="39">
        <v>0.28</v>
      </c>
      <c r="H20" s="39">
        <v>0.44</v>
      </c>
      <c r="I20" s="39">
        <v>0.15</v>
      </c>
      <c r="J20" s="39">
        <v>0.26</v>
      </c>
      <c r="K20" s="39">
        <v>0.91</v>
      </c>
      <c r="L20" s="39">
        <v>0.31</v>
      </c>
      <c r="M20" s="39">
        <v>0.42</v>
      </c>
      <c r="N20" s="39">
        <v>0.11</v>
      </c>
      <c r="O20" s="39">
        <v>0.44</v>
      </c>
      <c r="P20" s="39">
        <v>0.51</v>
      </c>
      <c r="Q20" s="39">
        <v>0.22</v>
      </c>
      <c r="R20" s="39">
        <v>0.43</v>
      </c>
      <c r="S20" s="39">
        <v>0.09</v>
      </c>
      <c r="T20" s="39">
        <v>0.04</v>
      </c>
      <c r="U20" s="39">
        <v>0.47</v>
      </c>
      <c r="V20" s="39">
        <v>0.27</v>
      </c>
      <c r="W20" s="39">
        <v>0.25</v>
      </c>
      <c r="X20" s="39">
        <v>0.34</v>
      </c>
      <c r="Y20" s="39">
        <v>0.24</v>
      </c>
    </row>
    <row r="21" spans="1:25" ht="15.75">
      <c r="A21" s="4" t="s">
        <v>29</v>
      </c>
      <c r="B21" s="39">
        <v>0.29</v>
      </c>
      <c r="C21" s="39">
        <v>0.16</v>
      </c>
      <c r="D21" s="39">
        <v>0.21</v>
      </c>
      <c r="E21" s="39">
        <v>0.27</v>
      </c>
      <c r="F21" s="39">
        <v>0.19</v>
      </c>
      <c r="G21" s="39">
        <v>0.15</v>
      </c>
      <c r="H21" s="39">
        <v>0.16</v>
      </c>
      <c r="I21" s="39">
        <v>0.23</v>
      </c>
      <c r="J21" s="39">
        <v>0.32</v>
      </c>
      <c r="K21" s="39">
        <v>0.31</v>
      </c>
      <c r="L21" s="39">
        <v>0.2</v>
      </c>
      <c r="M21" s="39">
        <v>0.2</v>
      </c>
      <c r="N21" s="39">
        <v>0.15</v>
      </c>
      <c r="O21" s="39">
        <v>0.29</v>
      </c>
      <c r="P21" s="39">
        <v>0.21</v>
      </c>
      <c r="Q21" s="39">
        <v>0.16</v>
      </c>
      <c r="R21" s="39">
        <v>0.22</v>
      </c>
      <c r="S21" s="39">
        <v>0.26</v>
      </c>
      <c r="T21" s="39">
        <v>0.13</v>
      </c>
      <c r="U21" s="39">
        <v>0.37</v>
      </c>
      <c r="V21" s="39">
        <v>0.16</v>
      </c>
      <c r="W21" s="39">
        <v>0.28</v>
      </c>
      <c r="X21" s="39">
        <v>0.23</v>
      </c>
      <c r="Y21" s="39">
        <v>0.23</v>
      </c>
    </row>
    <row r="22" spans="1:25" ht="15.75">
      <c r="A22" s="4" t="s">
        <v>30</v>
      </c>
      <c r="B22" s="39">
        <v>0.44</v>
      </c>
      <c r="C22" s="39">
        <v>0.51</v>
      </c>
      <c r="D22" s="39">
        <v>0.75</v>
      </c>
      <c r="E22" s="39">
        <v>0.27</v>
      </c>
      <c r="F22" s="39">
        <v>0.73</v>
      </c>
      <c r="G22" s="39">
        <v>0.65</v>
      </c>
      <c r="H22" s="39">
        <v>0.64</v>
      </c>
      <c r="I22" s="39">
        <v>0.67</v>
      </c>
      <c r="J22" s="39">
        <v>0.72</v>
      </c>
      <c r="K22" s="39">
        <v>0.74</v>
      </c>
      <c r="L22" s="39">
        <v>0.57</v>
      </c>
      <c r="M22" s="39">
        <v>0.67</v>
      </c>
      <c r="N22" s="39">
        <v>0.55</v>
      </c>
      <c r="O22" s="39">
        <v>0.76</v>
      </c>
      <c r="P22" s="39">
        <v>0.52</v>
      </c>
      <c r="Q22" s="39">
        <v>0.41</v>
      </c>
      <c r="R22" s="39">
        <v>1.01</v>
      </c>
      <c r="S22" s="39">
        <v>0.65</v>
      </c>
      <c r="T22" s="39">
        <v>1.13</v>
      </c>
      <c r="U22" s="39">
        <v>1.06</v>
      </c>
      <c r="V22" s="39">
        <v>0.92</v>
      </c>
      <c r="W22" s="39">
        <v>0.77</v>
      </c>
      <c r="X22" s="39">
        <v>0.37</v>
      </c>
      <c r="Y22" s="39">
        <v>0.56</v>
      </c>
    </row>
    <row r="23" spans="1:25" ht="15.75">
      <c r="A23" s="4" t="s">
        <v>31</v>
      </c>
      <c r="B23" s="39">
        <v>0.67</v>
      </c>
      <c r="C23" s="39">
        <v>1.02</v>
      </c>
      <c r="D23" s="39">
        <v>1.02</v>
      </c>
      <c r="E23" s="39">
        <v>0.51</v>
      </c>
      <c r="F23" s="39">
        <v>1.22</v>
      </c>
      <c r="G23" s="39">
        <v>1.02</v>
      </c>
      <c r="H23" s="39">
        <v>1.03</v>
      </c>
      <c r="I23" s="39">
        <v>0.81</v>
      </c>
      <c r="J23" s="39">
        <v>1.33</v>
      </c>
      <c r="K23" s="39">
        <v>1.87</v>
      </c>
      <c r="L23" s="39">
        <v>0.61</v>
      </c>
      <c r="M23" s="39">
        <v>1.07</v>
      </c>
      <c r="N23" s="39">
        <v>1.29</v>
      </c>
      <c r="O23" s="39">
        <v>0.96</v>
      </c>
      <c r="P23" s="39">
        <v>0.82</v>
      </c>
      <c r="Q23" s="39">
        <v>0.74</v>
      </c>
      <c r="R23" s="39">
        <v>1</v>
      </c>
      <c r="S23" s="39">
        <v>1.44</v>
      </c>
      <c r="T23" s="39">
        <v>0.82</v>
      </c>
      <c r="U23" s="39">
        <v>1.35</v>
      </c>
      <c r="V23" s="39">
        <v>1.05</v>
      </c>
      <c r="W23" s="39">
        <v>0.74</v>
      </c>
      <c r="X23" s="39">
        <v>1.02</v>
      </c>
      <c r="Y23" s="39">
        <v>0.82</v>
      </c>
    </row>
    <row r="24" spans="1:25" ht="15.75">
      <c r="A24" s="4" t="s">
        <v>32</v>
      </c>
      <c r="B24" s="39">
        <v>0.42</v>
      </c>
      <c r="C24" s="39">
        <v>0.59</v>
      </c>
      <c r="D24" s="39">
        <v>0.59</v>
      </c>
      <c r="E24" s="39">
        <v>0.37</v>
      </c>
      <c r="F24" s="39">
        <v>1.14</v>
      </c>
      <c r="G24" s="39">
        <v>0.67</v>
      </c>
      <c r="H24" s="39">
        <v>0.72</v>
      </c>
      <c r="I24" s="39">
        <v>0.6</v>
      </c>
      <c r="J24" s="39">
        <v>0.71</v>
      </c>
      <c r="K24" s="39">
        <v>1.38</v>
      </c>
      <c r="L24" s="39">
        <v>0.71</v>
      </c>
      <c r="M24" s="39">
        <v>0.86</v>
      </c>
      <c r="N24" s="39">
        <v>0.83</v>
      </c>
      <c r="O24" s="39">
        <v>0.75</v>
      </c>
      <c r="P24" s="39">
        <v>0.64</v>
      </c>
      <c r="Q24" s="39">
        <v>0.78</v>
      </c>
      <c r="R24" s="39">
        <v>0.7</v>
      </c>
      <c r="S24" s="39">
        <v>1.01</v>
      </c>
      <c r="T24" s="39">
        <v>0.35</v>
      </c>
      <c r="U24" s="39">
        <v>0.96</v>
      </c>
      <c r="V24" s="39">
        <v>0.95</v>
      </c>
      <c r="W24" s="39">
        <v>0.74</v>
      </c>
      <c r="X24" s="39">
        <v>0.64</v>
      </c>
      <c r="Y24" s="39">
        <v>0.6</v>
      </c>
    </row>
    <row r="25" spans="1:25" ht="15.75">
      <c r="A25" s="4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0.01</v>
      </c>
      <c r="H25" s="39">
        <v>0</v>
      </c>
      <c r="I25" s="39">
        <v>0</v>
      </c>
      <c r="J25" s="39">
        <v>0</v>
      </c>
      <c r="K25" s="39">
        <v>0.02</v>
      </c>
      <c r="L25" s="39">
        <v>0</v>
      </c>
      <c r="M25" s="39">
        <v>0</v>
      </c>
      <c r="N25" s="39">
        <v>0</v>
      </c>
      <c r="O25" s="39">
        <v>0.01</v>
      </c>
      <c r="P25" s="39">
        <v>0</v>
      </c>
      <c r="Q25" s="39">
        <v>0.01</v>
      </c>
      <c r="R25" s="39">
        <v>0.01</v>
      </c>
      <c r="S25" s="39">
        <v>0</v>
      </c>
      <c r="T25" s="39">
        <v>0</v>
      </c>
      <c r="U25" s="39">
        <v>0.01</v>
      </c>
      <c r="V25" s="39">
        <v>0</v>
      </c>
      <c r="W25" s="39">
        <v>0.01</v>
      </c>
      <c r="X25" s="39">
        <v>0.01</v>
      </c>
      <c r="Y25" s="39">
        <v>0</v>
      </c>
    </row>
    <row r="26" spans="1:25" ht="15.75">
      <c r="A26" s="4" t="s">
        <v>33</v>
      </c>
      <c r="B26" s="39">
        <v>0.007855043620370594</v>
      </c>
      <c r="C26" s="39">
        <v>0.009742782542051742</v>
      </c>
      <c r="D26" s="39">
        <v>0.008458672317861016</v>
      </c>
      <c r="E26" s="39">
        <v>0.006960969069686129</v>
      </c>
      <c r="F26" s="39">
        <v>0.00997976049570326</v>
      </c>
      <c r="G26" s="39">
        <v>0.00874158908563416</v>
      </c>
      <c r="H26" s="39">
        <v>0.010066655565076132</v>
      </c>
      <c r="I26" s="39">
        <v>0.009090718113537122</v>
      </c>
      <c r="J26" s="39">
        <v>0.010245567845213799</v>
      </c>
      <c r="K26" s="39">
        <v>0.012784933009733379</v>
      </c>
      <c r="L26" s="39">
        <v>0.008691208967810837</v>
      </c>
      <c r="M26" s="39">
        <v>0.009849793582759503</v>
      </c>
      <c r="N26" s="39">
        <v>0.009239920431586057</v>
      </c>
      <c r="O26" s="39">
        <v>0.009900065185647122</v>
      </c>
      <c r="P26" s="39">
        <v>0.009597634448422099</v>
      </c>
      <c r="Q26" s="39">
        <v>0.009572831951299321</v>
      </c>
      <c r="R26" s="39">
        <v>0.00992820928309257</v>
      </c>
      <c r="S26" s="39">
        <v>0.010366383541825286</v>
      </c>
      <c r="T26" s="39">
        <v>0.009541260731545265</v>
      </c>
      <c r="U26" s="39">
        <v>0.01129104501678313</v>
      </c>
      <c r="V26" s="39">
        <v>0.009919836833763185</v>
      </c>
      <c r="W26" s="39">
        <v>0.00921752949678023</v>
      </c>
      <c r="X26" s="39">
        <v>0.00974836969259485</v>
      </c>
      <c r="Y26" s="39">
        <v>0.008841942370576561</v>
      </c>
    </row>
    <row r="27" spans="1:25" ht="15.75">
      <c r="A27" s="4" t="s">
        <v>7</v>
      </c>
      <c r="B27" s="39">
        <f aca="true" t="shared" si="2" ref="B27:Y27">SUM(B17:B26)</f>
        <v>17.467434171847387</v>
      </c>
      <c r="C27" s="39">
        <f t="shared" si="2"/>
        <v>21.665240949476843</v>
      </c>
      <c r="D27" s="39">
        <f t="shared" si="2"/>
        <v>18.80973665255359</v>
      </c>
      <c r="E27" s="39">
        <f t="shared" si="2"/>
        <v>15.479260825707568</v>
      </c>
      <c r="F27" s="39">
        <f t="shared" si="2"/>
        <v>22.192214064532823</v>
      </c>
      <c r="G27" s="39">
        <f t="shared" si="2"/>
        <v>19.438864924279393</v>
      </c>
      <c r="H27" s="39">
        <f t="shared" si="2"/>
        <v>22.385444551534523</v>
      </c>
      <c r="I27" s="39">
        <f t="shared" si="2"/>
        <v>20.215230862788893</v>
      </c>
      <c r="J27" s="39">
        <f t="shared" si="2"/>
        <v>22.783295744585534</v>
      </c>
      <c r="K27" s="39">
        <f t="shared" si="2"/>
        <v>28.430138205715114</v>
      </c>
      <c r="L27" s="39">
        <f t="shared" si="2"/>
        <v>19.32683354237775</v>
      </c>
      <c r="M27" s="39">
        <f t="shared" si="2"/>
        <v>21.903203766683216</v>
      </c>
      <c r="N27" s="39">
        <f t="shared" si="2"/>
        <v>20.547015356263355</v>
      </c>
      <c r="O27" s="39">
        <f t="shared" si="2"/>
        <v>22.014993841518862</v>
      </c>
      <c r="P27" s="39">
        <f t="shared" si="2"/>
        <v>21.34247192447764</v>
      </c>
      <c r="Q27" s="39">
        <f t="shared" si="2"/>
        <v>21.287318063245827</v>
      </c>
      <c r="R27" s="39">
        <f t="shared" si="2"/>
        <v>22.077578493271407</v>
      </c>
      <c r="S27" s="39">
        <f t="shared" si="2"/>
        <v>23.051956280342992</v>
      </c>
      <c r="T27" s="39">
        <f t="shared" si="2"/>
        <v>21.217112443852024</v>
      </c>
      <c r="U27" s="39">
        <f t="shared" si="2"/>
        <v>25.108146446266556</v>
      </c>
      <c r="V27" s="39">
        <f t="shared" si="2"/>
        <v>22.058960492578645</v>
      </c>
      <c r="W27" s="39">
        <f t="shared" si="2"/>
        <v>20.49722413947522</v>
      </c>
      <c r="X27" s="39">
        <f t="shared" si="2"/>
        <v>21.677665219665787</v>
      </c>
      <c r="Y27" s="39">
        <f t="shared" si="2"/>
        <v>19.662022742790814</v>
      </c>
    </row>
    <row r="28" spans="1:25" ht="15.7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ht="15.75">
      <c r="A29" s="4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ht="15.75">
      <c r="A30" s="4" t="s">
        <v>9</v>
      </c>
      <c r="B30" s="39">
        <v>1.53</v>
      </c>
      <c r="C30" s="39">
        <v>2.68</v>
      </c>
      <c r="D30" s="39">
        <v>1.99</v>
      </c>
      <c r="E30" s="39">
        <v>1.47</v>
      </c>
      <c r="F30" s="39">
        <v>1.5</v>
      </c>
      <c r="G30" s="39">
        <v>0.98</v>
      </c>
      <c r="H30" s="39">
        <v>1.5</v>
      </c>
      <c r="I30" s="39">
        <v>1.35</v>
      </c>
      <c r="J30" s="39">
        <v>1.56</v>
      </c>
      <c r="K30" s="39">
        <v>2.54</v>
      </c>
      <c r="L30" s="39">
        <v>1.83</v>
      </c>
      <c r="M30" s="39">
        <v>1.08</v>
      </c>
      <c r="N30" s="39">
        <v>0.93</v>
      </c>
      <c r="O30" s="39">
        <v>1.57</v>
      </c>
      <c r="P30" s="39">
        <v>1.21</v>
      </c>
      <c r="Q30" s="39">
        <v>2.83</v>
      </c>
      <c r="R30" s="39">
        <v>1.03</v>
      </c>
      <c r="S30" s="39">
        <v>2.18</v>
      </c>
      <c r="T30" s="39">
        <v>1.62</v>
      </c>
      <c r="U30" s="39">
        <v>1.3</v>
      </c>
      <c r="V30" s="39">
        <v>1.69</v>
      </c>
      <c r="W30" s="39">
        <v>2.15</v>
      </c>
      <c r="X30" s="39">
        <v>1.77</v>
      </c>
      <c r="Y30" s="39">
        <v>1.58</v>
      </c>
    </row>
    <row r="31" spans="1:25" ht="15.75">
      <c r="A31" s="4" t="s">
        <v>10</v>
      </c>
      <c r="B31" s="39">
        <v>0.42</v>
      </c>
      <c r="C31" s="39">
        <v>0.58</v>
      </c>
      <c r="D31" s="39">
        <v>3.82</v>
      </c>
      <c r="E31" s="39">
        <v>0.32</v>
      </c>
      <c r="F31" s="39">
        <v>6.49</v>
      </c>
      <c r="G31" s="39">
        <v>2.38</v>
      </c>
      <c r="H31" s="39">
        <v>2.9</v>
      </c>
      <c r="I31" s="39">
        <v>1.85</v>
      </c>
      <c r="J31" s="39">
        <v>7.74</v>
      </c>
      <c r="K31" s="39">
        <v>4.66</v>
      </c>
      <c r="L31" s="39">
        <v>1.84</v>
      </c>
      <c r="M31" s="39">
        <v>4.7</v>
      </c>
      <c r="N31" s="39">
        <v>9.4</v>
      </c>
      <c r="O31" s="39">
        <v>2.7</v>
      </c>
      <c r="P31" s="39">
        <v>3.54</v>
      </c>
      <c r="Q31" s="39">
        <v>1.36</v>
      </c>
      <c r="R31" s="39">
        <v>6.71</v>
      </c>
      <c r="S31" s="39">
        <v>6.5</v>
      </c>
      <c r="T31" s="39">
        <v>2.29</v>
      </c>
      <c r="U31" s="39">
        <v>4.62</v>
      </c>
      <c r="V31" s="39">
        <v>3.12</v>
      </c>
      <c r="W31" s="39">
        <v>1.2</v>
      </c>
      <c r="X31" s="39">
        <v>3.18</v>
      </c>
      <c r="Y31" s="39">
        <v>2.22</v>
      </c>
    </row>
    <row r="32" spans="1:25" ht="15.75">
      <c r="A32" s="4" t="s">
        <v>64</v>
      </c>
      <c r="B32" s="39">
        <v>2.78</v>
      </c>
      <c r="C32" s="39">
        <v>5.03</v>
      </c>
      <c r="D32" s="39">
        <v>4.18</v>
      </c>
      <c r="E32" s="39">
        <v>1.54</v>
      </c>
      <c r="F32" s="39">
        <v>6.1</v>
      </c>
      <c r="G32" s="39">
        <v>3.92</v>
      </c>
      <c r="H32" s="39">
        <v>4.16</v>
      </c>
      <c r="I32" s="39">
        <v>3.31</v>
      </c>
      <c r="J32" s="39">
        <v>8.7</v>
      </c>
      <c r="K32" s="39">
        <v>6.3</v>
      </c>
      <c r="L32" s="39">
        <v>3.55</v>
      </c>
      <c r="M32" s="39">
        <v>5.82</v>
      </c>
      <c r="N32" s="39">
        <v>5.63</v>
      </c>
      <c r="O32" s="39">
        <v>4.58</v>
      </c>
      <c r="P32" s="39">
        <v>4.1</v>
      </c>
      <c r="Q32" s="39">
        <v>2.74</v>
      </c>
      <c r="R32" s="39">
        <v>5.24</v>
      </c>
      <c r="S32" s="39">
        <v>7.53</v>
      </c>
      <c r="T32" s="39">
        <v>2.96</v>
      </c>
      <c r="U32" s="39">
        <v>5.7</v>
      </c>
      <c r="V32" s="39">
        <v>4.32</v>
      </c>
      <c r="W32" s="39">
        <v>3.33</v>
      </c>
      <c r="X32" s="39">
        <v>4.53</v>
      </c>
      <c r="Y32" s="39">
        <v>3.57</v>
      </c>
    </row>
    <row r="33" spans="1:25" ht="15.75">
      <c r="A33" s="4" t="s">
        <v>11</v>
      </c>
      <c r="B33" s="39">
        <v>0</v>
      </c>
      <c r="C33" s="39">
        <v>0.02</v>
      </c>
      <c r="D33" s="39">
        <v>0.1</v>
      </c>
      <c r="E33" s="39">
        <v>0</v>
      </c>
      <c r="F33" s="39">
        <v>0.05</v>
      </c>
      <c r="G33" s="39">
        <v>0.02</v>
      </c>
      <c r="H33" s="39">
        <v>0.03</v>
      </c>
      <c r="I33" s="39">
        <v>0.04</v>
      </c>
      <c r="J33" s="39">
        <v>0.11</v>
      </c>
      <c r="K33" s="39">
        <v>0.03</v>
      </c>
      <c r="L33" s="39">
        <v>0.01</v>
      </c>
      <c r="M33" s="39">
        <v>0.03</v>
      </c>
      <c r="N33" s="39">
        <v>0.22</v>
      </c>
      <c r="O33" s="39">
        <v>0.01</v>
      </c>
      <c r="P33" s="39">
        <v>0.05</v>
      </c>
      <c r="Q33" s="39">
        <v>0.01</v>
      </c>
      <c r="R33" s="39">
        <v>0.05</v>
      </c>
      <c r="S33" s="39">
        <v>0.07</v>
      </c>
      <c r="T33" s="39">
        <v>0.03</v>
      </c>
      <c r="U33" s="39">
        <v>0.07</v>
      </c>
      <c r="V33" s="39">
        <v>0.04</v>
      </c>
      <c r="W33" s="39">
        <v>0.01</v>
      </c>
      <c r="X33" s="39">
        <v>0.03</v>
      </c>
      <c r="Y33" s="39">
        <v>0.02</v>
      </c>
    </row>
    <row r="34" spans="1:25" ht="15.75">
      <c r="A34" s="4" t="s">
        <v>12</v>
      </c>
      <c r="B34" s="39">
        <v>0.14</v>
      </c>
      <c r="C34" s="39">
        <v>0.16</v>
      </c>
      <c r="D34" s="39">
        <v>0.17</v>
      </c>
      <c r="E34" s="39">
        <v>0.08</v>
      </c>
      <c r="F34" s="39">
        <v>0.25</v>
      </c>
      <c r="G34" s="39">
        <v>0.22</v>
      </c>
      <c r="H34" s="39">
        <v>0.23</v>
      </c>
      <c r="I34" s="39">
        <v>0.19</v>
      </c>
      <c r="J34" s="39">
        <v>0.27</v>
      </c>
      <c r="K34" s="39">
        <v>0.45</v>
      </c>
      <c r="L34" s="39">
        <v>0.16</v>
      </c>
      <c r="M34" s="39">
        <v>0.23</v>
      </c>
      <c r="N34" s="39">
        <v>0.46</v>
      </c>
      <c r="O34" s="39">
        <v>0.3</v>
      </c>
      <c r="P34" s="39">
        <v>0.19</v>
      </c>
      <c r="Q34" s="39">
        <v>0.19</v>
      </c>
      <c r="R34" s="39">
        <v>0.23</v>
      </c>
      <c r="S34" s="39">
        <v>0.3</v>
      </c>
      <c r="T34" s="39">
        <v>0.15</v>
      </c>
      <c r="U34" s="39">
        <v>0.41</v>
      </c>
      <c r="V34" s="39">
        <v>0.18</v>
      </c>
      <c r="W34" s="39">
        <v>0.14</v>
      </c>
      <c r="X34" s="39">
        <v>0.26</v>
      </c>
      <c r="Y34" s="39">
        <v>0.19</v>
      </c>
    </row>
    <row r="35" spans="1:25" ht="15.75">
      <c r="A35" s="4" t="s">
        <v>13</v>
      </c>
      <c r="B35" s="39">
        <v>0.43</v>
      </c>
      <c r="C35" s="39">
        <v>0.55</v>
      </c>
      <c r="D35" s="39">
        <v>0.43</v>
      </c>
      <c r="E35" s="39">
        <v>0.28</v>
      </c>
      <c r="F35" s="39">
        <v>0.5</v>
      </c>
      <c r="G35" s="39">
        <v>0.62</v>
      </c>
      <c r="H35" s="39">
        <v>0.62</v>
      </c>
      <c r="I35" s="39">
        <v>0.32</v>
      </c>
      <c r="J35" s="39">
        <v>0.5</v>
      </c>
      <c r="K35" s="39">
        <v>0.96</v>
      </c>
      <c r="L35" s="39">
        <v>0.62</v>
      </c>
      <c r="M35" s="39">
        <v>0.67</v>
      </c>
      <c r="N35" s="39">
        <v>0.63</v>
      </c>
      <c r="O35" s="39">
        <v>0.79</v>
      </c>
      <c r="P35" s="39">
        <v>0.64</v>
      </c>
      <c r="Q35" s="39">
        <v>0.43</v>
      </c>
      <c r="R35" s="39">
        <v>1</v>
      </c>
      <c r="S35" s="39">
        <v>0.61</v>
      </c>
      <c r="T35" s="39">
        <v>0.27</v>
      </c>
      <c r="U35" s="39">
        <v>1</v>
      </c>
      <c r="V35" s="39">
        <v>0.93</v>
      </c>
      <c r="W35" s="39">
        <v>0.67</v>
      </c>
      <c r="X35" s="39">
        <v>0.8</v>
      </c>
      <c r="Y35" s="39">
        <v>0.61</v>
      </c>
    </row>
    <row r="36" spans="1:25" ht="15.75">
      <c r="A36" s="4" t="s">
        <v>14</v>
      </c>
      <c r="B36" s="39">
        <f aca="true" t="shared" si="3" ref="B36:Y36">SUM(B30:B35)</f>
        <v>5.299999999999999</v>
      </c>
      <c r="C36" s="39">
        <f t="shared" si="3"/>
        <v>9.020000000000001</v>
      </c>
      <c r="D36" s="39">
        <f t="shared" si="3"/>
        <v>10.689999999999998</v>
      </c>
      <c r="E36" s="39">
        <f t="shared" si="3"/>
        <v>3.6900000000000004</v>
      </c>
      <c r="F36" s="39">
        <f t="shared" si="3"/>
        <v>14.89</v>
      </c>
      <c r="G36" s="39">
        <f t="shared" si="3"/>
        <v>8.139999999999999</v>
      </c>
      <c r="H36" s="39">
        <f t="shared" si="3"/>
        <v>9.44</v>
      </c>
      <c r="I36" s="39">
        <f t="shared" si="3"/>
        <v>7.0600000000000005</v>
      </c>
      <c r="J36" s="39">
        <f t="shared" si="3"/>
        <v>18.88</v>
      </c>
      <c r="K36" s="39">
        <f t="shared" si="3"/>
        <v>14.939999999999998</v>
      </c>
      <c r="L36" s="39">
        <f t="shared" si="3"/>
        <v>8.01</v>
      </c>
      <c r="M36" s="39">
        <f t="shared" si="3"/>
        <v>12.530000000000001</v>
      </c>
      <c r="N36" s="39">
        <f t="shared" si="3"/>
        <v>17.27</v>
      </c>
      <c r="O36" s="39">
        <f t="shared" si="3"/>
        <v>9.950000000000003</v>
      </c>
      <c r="P36" s="39">
        <f t="shared" si="3"/>
        <v>9.73</v>
      </c>
      <c r="Q36" s="39">
        <f t="shared" si="3"/>
        <v>7.5600000000000005</v>
      </c>
      <c r="R36" s="39">
        <f t="shared" si="3"/>
        <v>14.260000000000002</v>
      </c>
      <c r="S36" s="39">
        <f t="shared" si="3"/>
        <v>17.19</v>
      </c>
      <c r="T36" s="39">
        <f t="shared" si="3"/>
        <v>7.32</v>
      </c>
      <c r="U36" s="39">
        <f t="shared" si="3"/>
        <v>13.100000000000001</v>
      </c>
      <c r="V36" s="39">
        <f t="shared" si="3"/>
        <v>10.28</v>
      </c>
      <c r="W36" s="39">
        <f t="shared" si="3"/>
        <v>7.499999999999999</v>
      </c>
      <c r="X36" s="39">
        <f t="shared" si="3"/>
        <v>10.57</v>
      </c>
      <c r="Y36" s="39">
        <f t="shared" si="3"/>
        <v>8.19</v>
      </c>
    </row>
    <row r="37" spans="1:25" ht="15.75">
      <c r="A37" s="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>
      <c r="A38" s="4" t="s">
        <v>15</v>
      </c>
      <c r="B38" s="39">
        <f aca="true" t="shared" si="4" ref="B38:Y38">B27+B36</f>
        <v>22.767434171847384</v>
      </c>
      <c r="C38" s="39">
        <f t="shared" si="4"/>
        <v>30.685240949476842</v>
      </c>
      <c r="D38" s="39">
        <f t="shared" si="4"/>
        <v>29.499736652553587</v>
      </c>
      <c r="E38" s="39">
        <f t="shared" si="4"/>
        <v>19.169260825707568</v>
      </c>
      <c r="F38" s="39">
        <f t="shared" si="4"/>
        <v>37.08221406453282</v>
      </c>
      <c r="G38" s="39">
        <f t="shared" si="4"/>
        <v>27.578864924279394</v>
      </c>
      <c r="H38" s="39">
        <f t="shared" si="4"/>
        <v>31.825444551534524</v>
      </c>
      <c r="I38" s="39">
        <f t="shared" si="4"/>
        <v>27.275230862788895</v>
      </c>
      <c r="J38" s="39">
        <f t="shared" si="4"/>
        <v>41.66329574458553</v>
      </c>
      <c r="K38" s="39">
        <f t="shared" si="4"/>
        <v>43.37013820571511</v>
      </c>
      <c r="L38" s="39">
        <f t="shared" si="4"/>
        <v>27.336833542377747</v>
      </c>
      <c r="M38" s="39">
        <f t="shared" si="4"/>
        <v>34.43320376668322</v>
      </c>
      <c r="N38" s="39">
        <f t="shared" si="4"/>
        <v>37.817015356263354</v>
      </c>
      <c r="O38" s="39">
        <f t="shared" si="4"/>
        <v>31.964993841518865</v>
      </c>
      <c r="P38" s="39">
        <f t="shared" si="4"/>
        <v>31.07247192447764</v>
      </c>
      <c r="Q38" s="39">
        <f t="shared" si="4"/>
        <v>28.84731806324583</v>
      </c>
      <c r="R38" s="39">
        <f t="shared" si="4"/>
        <v>36.33757849327141</v>
      </c>
      <c r="S38" s="39">
        <f t="shared" si="4"/>
        <v>40.24195628034299</v>
      </c>
      <c r="T38" s="39">
        <f t="shared" si="4"/>
        <v>28.537112443852024</v>
      </c>
      <c r="U38" s="39">
        <f t="shared" si="4"/>
        <v>38.208146446266554</v>
      </c>
      <c r="V38" s="39">
        <f t="shared" si="4"/>
        <v>32.33896049257864</v>
      </c>
      <c r="W38" s="39">
        <f t="shared" si="4"/>
        <v>27.99722413947522</v>
      </c>
      <c r="X38" s="39">
        <f t="shared" si="4"/>
        <v>32.24766521966579</v>
      </c>
      <c r="Y38" s="39">
        <f t="shared" si="4"/>
        <v>27.852022742790815</v>
      </c>
    </row>
    <row r="39" spans="1:25" ht="15.75">
      <c r="A39" s="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" t="s">
        <v>16</v>
      </c>
      <c r="B40" s="39">
        <f aca="true" t="shared" si="5" ref="B40:Y40">B10-B38</f>
        <v>-2.277434171847382</v>
      </c>
      <c r="C40" s="39">
        <f t="shared" si="5"/>
        <v>-3.9452409494768403</v>
      </c>
      <c r="D40" s="39">
        <f t="shared" si="5"/>
        <v>-4.7097366525535875</v>
      </c>
      <c r="E40" s="39">
        <f t="shared" si="5"/>
        <v>2.510739174292432</v>
      </c>
      <c r="F40" s="39">
        <f t="shared" si="5"/>
        <v>-14.252214064532819</v>
      </c>
      <c r="G40" s="39">
        <f t="shared" si="5"/>
        <v>-3.238864924279394</v>
      </c>
      <c r="H40" s="39">
        <f t="shared" si="5"/>
        <v>-9.32544455153452</v>
      </c>
      <c r="I40" s="39">
        <f t="shared" si="5"/>
        <v>-5.2552308627888955</v>
      </c>
      <c r="J40" s="39">
        <f t="shared" si="5"/>
        <v>-13.343295744585532</v>
      </c>
      <c r="K40" s="39">
        <f t="shared" si="5"/>
        <v>-17.70013820571511</v>
      </c>
      <c r="L40" s="39">
        <f t="shared" si="5"/>
        <v>-4.966833542377742</v>
      </c>
      <c r="M40" s="39">
        <f t="shared" si="5"/>
        <v>-11.40320376668322</v>
      </c>
      <c r="N40" s="39">
        <f t="shared" si="5"/>
        <v>-14.657015356263354</v>
      </c>
      <c r="O40" s="39">
        <f t="shared" si="5"/>
        <v>-8.414993841518864</v>
      </c>
      <c r="P40" s="39">
        <f t="shared" si="5"/>
        <v>-6.78247192447764</v>
      </c>
      <c r="Q40" s="39">
        <f t="shared" si="5"/>
        <v>-1.1173180632458255</v>
      </c>
      <c r="R40" s="39">
        <f t="shared" si="5"/>
        <v>-11.997578493271412</v>
      </c>
      <c r="S40" s="39">
        <f t="shared" si="5"/>
        <v>-14.571956280342992</v>
      </c>
      <c r="T40" s="39">
        <f t="shared" si="5"/>
        <v>-7.207112443852022</v>
      </c>
      <c r="U40" s="39">
        <f t="shared" si="5"/>
        <v>-13.658146446266553</v>
      </c>
      <c r="V40" s="39">
        <f t="shared" si="5"/>
        <v>-7.788960492578642</v>
      </c>
      <c r="W40" s="39">
        <f t="shared" si="5"/>
        <v>-4.707224139475223</v>
      </c>
      <c r="X40" s="39">
        <f t="shared" si="5"/>
        <v>-9.317665219665791</v>
      </c>
      <c r="Y40" s="39">
        <f t="shared" si="5"/>
        <v>-5.472022742790816</v>
      </c>
    </row>
    <row r="41" spans="1:25" ht="15.75">
      <c r="A41" s="4" t="s">
        <v>17</v>
      </c>
      <c r="B41" s="39">
        <f aca="true" t="shared" si="6" ref="B41:Y41">B10-B27</f>
        <v>3.022565828152615</v>
      </c>
      <c r="C41" s="39">
        <f t="shared" si="6"/>
        <v>5.074759050523159</v>
      </c>
      <c r="D41" s="39">
        <f t="shared" si="6"/>
        <v>5.98026334744641</v>
      </c>
      <c r="E41" s="39">
        <f t="shared" si="6"/>
        <v>6.200739174292432</v>
      </c>
      <c r="F41" s="39">
        <f t="shared" si="6"/>
        <v>0.6377859354671784</v>
      </c>
      <c r="G41" s="39">
        <f t="shared" si="6"/>
        <v>4.901135075720607</v>
      </c>
      <c r="H41" s="39">
        <f t="shared" si="6"/>
        <v>0.11455544846548094</v>
      </c>
      <c r="I41" s="39">
        <f t="shared" si="6"/>
        <v>1.8047691372111068</v>
      </c>
      <c r="J41" s="39">
        <f t="shared" si="6"/>
        <v>5.536704255414467</v>
      </c>
      <c r="K41" s="39">
        <f t="shared" si="6"/>
        <v>-2.7601382057151156</v>
      </c>
      <c r="L41" s="39">
        <f t="shared" si="6"/>
        <v>3.043166457622256</v>
      </c>
      <c r="M41" s="39">
        <f t="shared" si="6"/>
        <v>1.1267962333167851</v>
      </c>
      <c r="N41" s="39">
        <f t="shared" si="6"/>
        <v>2.6129846437366453</v>
      </c>
      <c r="O41" s="39">
        <f t="shared" si="6"/>
        <v>1.5350061584811385</v>
      </c>
      <c r="P41" s="39">
        <f t="shared" si="6"/>
        <v>2.94752807552236</v>
      </c>
      <c r="Q41" s="39">
        <f t="shared" si="6"/>
        <v>6.442681936754177</v>
      </c>
      <c r="R41" s="39">
        <f t="shared" si="6"/>
        <v>2.2624215067285895</v>
      </c>
      <c r="S41" s="39">
        <f t="shared" si="6"/>
        <v>2.618043719657006</v>
      </c>
      <c r="T41" s="39">
        <f t="shared" si="6"/>
        <v>0.11288755614797807</v>
      </c>
      <c r="U41" s="39">
        <f t="shared" si="6"/>
        <v>-0.5581464462665551</v>
      </c>
      <c r="V41" s="39">
        <f t="shared" si="6"/>
        <v>2.4910395074213554</v>
      </c>
      <c r="W41" s="39">
        <f t="shared" si="6"/>
        <v>2.7927758605247774</v>
      </c>
      <c r="X41" s="39">
        <f t="shared" si="6"/>
        <v>1.2523347803342126</v>
      </c>
      <c r="Y41" s="39">
        <f t="shared" si="6"/>
        <v>2.717977257209185</v>
      </c>
    </row>
    <row r="42" spans="1:25" ht="5.25" customHeight="1" thickBot="1">
      <c r="A42" s="7"/>
      <c r="B42" s="44" t="s">
        <v>75</v>
      </c>
      <c r="C42" s="44" t="s">
        <v>75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75</v>
      </c>
      <c r="I42" s="44" t="s">
        <v>75</v>
      </c>
      <c r="J42" s="44" t="s">
        <v>75</v>
      </c>
      <c r="K42" s="44" t="s">
        <v>75</v>
      </c>
      <c r="L42" s="44" t="s">
        <v>75</v>
      </c>
      <c r="M42" s="44" t="s">
        <v>75</v>
      </c>
      <c r="N42" s="44" t="s">
        <v>75</v>
      </c>
      <c r="O42" s="44" t="s">
        <v>75</v>
      </c>
      <c r="P42" s="44" t="s">
        <v>75</v>
      </c>
      <c r="Q42" s="44" t="s">
        <v>75</v>
      </c>
      <c r="R42" s="44" t="s">
        <v>75</v>
      </c>
      <c r="S42" s="44" t="s">
        <v>75</v>
      </c>
      <c r="T42" s="44" t="s">
        <v>75</v>
      </c>
      <c r="U42" s="44" t="s">
        <v>75</v>
      </c>
      <c r="V42" s="44" t="s">
        <v>75</v>
      </c>
      <c r="W42" s="44" t="s">
        <v>75</v>
      </c>
      <c r="X42" s="44" t="s">
        <v>75</v>
      </c>
      <c r="Y42" s="44" t="s">
        <v>75</v>
      </c>
    </row>
    <row r="43" spans="1:24" ht="15.75">
      <c r="A43" s="4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T43" s="32"/>
      <c r="U43" s="32"/>
      <c r="V43" s="32"/>
      <c r="W43" s="32"/>
      <c r="X43" s="32"/>
    </row>
    <row r="44" spans="1:25" ht="15.75">
      <c r="A44" s="4" t="s">
        <v>19</v>
      </c>
      <c r="B44" s="43">
        <v>1030</v>
      </c>
      <c r="C44" s="32">
        <v>936</v>
      </c>
      <c r="D44" s="32">
        <v>192</v>
      </c>
      <c r="E44" s="43">
        <v>1170</v>
      </c>
      <c r="F44" s="32">
        <v>80</v>
      </c>
      <c r="G44" s="32">
        <v>142</v>
      </c>
      <c r="H44" s="32">
        <v>132</v>
      </c>
      <c r="I44" s="32">
        <v>205</v>
      </c>
      <c r="J44" s="32">
        <v>88</v>
      </c>
      <c r="K44" s="32">
        <v>92</v>
      </c>
      <c r="L44" s="32">
        <v>182</v>
      </c>
      <c r="M44" s="32">
        <v>88</v>
      </c>
      <c r="N44" s="32">
        <v>64</v>
      </c>
      <c r="O44" s="32">
        <v>136</v>
      </c>
      <c r="P44" s="32">
        <v>94</v>
      </c>
      <c r="Q44" s="32">
        <v>389</v>
      </c>
      <c r="R44" s="32">
        <v>74</v>
      </c>
      <c r="S44" s="32">
        <v>113</v>
      </c>
      <c r="T44" s="32">
        <v>383</v>
      </c>
      <c r="U44" s="32">
        <v>106</v>
      </c>
      <c r="V44" s="32">
        <v>107</v>
      </c>
      <c r="W44" s="32">
        <v>422</v>
      </c>
      <c r="X44" s="32">
        <v>118</v>
      </c>
      <c r="Y44" s="43">
        <v>183</v>
      </c>
    </row>
    <row r="45" spans="1:25" ht="15.75">
      <c r="A45" s="4" t="s">
        <v>20</v>
      </c>
      <c r="B45" s="43">
        <v>22135</v>
      </c>
      <c r="C45" s="43">
        <v>18101</v>
      </c>
      <c r="D45" s="43">
        <v>15594</v>
      </c>
      <c r="E45" s="43">
        <v>22059</v>
      </c>
      <c r="F45" s="43">
        <v>17879</v>
      </c>
      <c r="G45" s="43">
        <v>19243</v>
      </c>
      <c r="H45" s="43">
        <v>21113</v>
      </c>
      <c r="I45" s="43">
        <v>21153</v>
      </c>
      <c r="J45" s="43">
        <v>14376</v>
      </c>
      <c r="K45" s="43">
        <v>17647</v>
      </c>
      <c r="L45" s="43">
        <v>22206</v>
      </c>
      <c r="M45" s="43">
        <v>20342</v>
      </c>
      <c r="N45" s="43">
        <v>14135</v>
      </c>
      <c r="O45" s="43">
        <v>19686</v>
      </c>
      <c r="P45" s="43">
        <v>21025</v>
      </c>
      <c r="Q45" s="43">
        <v>19129</v>
      </c>
      <c r="R45" s="43">
        <v>19729</v>
      </c>
      <c r="S45" s="43">
        <v>14391</v>
      </c>
      <c r="T45" s="43">
        <v>16753</v>
      </c>
      <c r="U45" s="43">
        <v>17471</v>
      </c>
      <c r="V45" s="43">
        <v>20200</v>
      </c>
      <c r="W45" s="43">
        <v>20272</v>
      </c>
      <c r="X45" s="43">
        <v>20133</v>
      </c>
      <c r="Y45" s="43">
        <v>20724</v>
      </c>
    </row>
    <row r="46" spans="1:25" ht="15.75">
      <c r="A46" s="4" t="s">
        <v>21</v>
      </c>
      <c r="B46" s="29">
        <v>17.42</v>
      </c>
      <c r="C46" s="29">
        <v>18.01</v>
      </c>
      <c r="D46" s="29">
        <v>3.03</v>
      </c>
      <c r="E46" s="29">
        <v>23.93</v>
      </c>
      <c r="F46" s="29">
        <v>0</v>
      </c>
      <c r="G46" s="29">
        <v>6.07</v>
      </c>
      <c r="H46" s="29">
        <v>6.05</v>
      </c>
      <c r="I46" s="29">
        <v>16.79</v>
      </c>
      <c r="J46" s="29">
        <v>2.95</v>
      </c>
      <c r="K46" s="29">
        <v>0</v>
      </c>
      <c r="L46" s="29">
        <v>13.97</v>
      </c>
      <c r="M46" s="29">
        <v>8.18</v>
      </c>
      <c r="N46" s="29">
        <v>0</v>
      </c>
      <c r="O46" s="29">
        <v>11.72</v>
      </c>
      <c r="P46" s="29">
        <v>6.92</v>
      </c>
      <c r="Q46" s="29">
        <v>6.47</v>
      </c>
      <c r="R46" s="29">
        <v>7.92</v>
      </c>
      <c r="S46" s="29">
        <v>2.9</v>
      </c>
      <c r="T46" s="29">
        <v>9.51</v>
      </c>
      <c r="U46" s="29">
        <v>3.29</v>
      </c>
      <c r="V46" s="29">
        <v>10.05</v>
      </c>
      <c r="W46" s="29">
        <v>20.96</v>
      </c>
      <c r="X46" s="29">
        <v>11.25</v>
      </c>
      <c r="Y46" s="29">
        <v>9.73</v>
      </c>
    </row>
    <row r="47" spans="1:25" ht="15.75">
      <c r="A47" s="32" t="s">
        <v>69</v>
      </c>
      <c r="B47" s="29">
        <v>5.06</v>
      </c>
      <c r="C47" s="29">
        <v>0</v>
      </c>
      <c r="D47" s="29">
        <v>0</v>
      </c>
      <c r="E47" s="29">
        <v>0</v>
      </c>
      <c r="F47" s="29">
        <v>3.25</v>
      </c>
      <c r="G47" s="29">
        <v>0</v>
      </c>
      <c r="H47" s="29">
        <v>13.16</v>
      </c>
      <c r="I47" s="29">
        <v>32.53</v>
      </c>
      <c r="J47" s="29">
        <v>1.52</v>
      </c>
      <c r="K47" s="29">
        <v>0</v>
      </c>
      <c r="L47" s="29">
        <v>0</v>
      </c>
      <c r="M47" s="29">
        <v>18.89</v>
      </c>
      <c r="N47" s="29">
        <v>0.58</v>
      </c>
      <c r="O47" s="29">
        <v>13.77</v>
      </c>
      <c r="P47" s="29">
        <v>1.09</v>
      </c>
      <c r="Q47" s="29">
        <v>0</v>
      </c>
      <c r="R47" s="29">
        <v>20.67</v>
      </c>
      <c r="S47" s="29">
        <v>0</v>
      </c>
      <c r="T47" s="29">
        <v>1.11</v>
      </c>
      <c r="U47" s="29">
        <v>0.85</v>
      </c>
      <c r="V47" s="29">
        <v>0</v>
      </c>
      <c r="W47" s="29">
        <v>0</v>
      </c>
      <c r="X47" s="29">
        <v>22.07</v>
      </c>
      <c r="Y47" s="29">
        <v>8.79</v>
      </c>
    </row>
    <row r="48" spans="1:25" ht="15.75">
      <c r="A48" s="4" t="s">
        <v>34</v>
      </c>
      <c r="B48" s="29">
        <v>1.32</v>
      </c>
      <c r="C48" s="29">
        <v>0</v>
      </c>
      <c r="D48" s="29">
        <v>0</v>
      </c>
      <c r="E48" s="29">
        <v>2.1</v>
      </c>
      <c r="F48" s="29">
        <v>1.46</v>
      </c>
      <c r="G48" s="29">
        <v>2.77</v>
      </c>
      <c r="H48" s="29">
        <v>2.63</v>
      </c>
      <c r="I48" s="29">
        <v>0</v>
      </c>
      <c r="J48" s="29">
        <v>2.89</v>
      </c>
      <c r="K48" s="29">
        <v>8.33</v>
      </c>
      <c r="L48" s="29">
        <v>0.38</v>
      </c>
      <c r="M48" s="29">
        <v>2.99</v>
      </c>
      <c r="N48" s="29">
        <v>1</v>
      </c>
      <c r="O48" s="29">
        <v>4.18</v>
      </c>
      <c r="P48" s="29">
        <v>3.73</v>
      </c>
      <c r="Q48" s="29">
        <v>26.88</v>
      </c>
      <c r="R48" s="29">
        <v>2.82</v>
      </c>
      <c r="S48" s="29">
        <v>0</v>
      </c>
      <c r="T48" s="29">
        <v>0.53</v>
      </c>
      <c r="U48" s="29">
        <v>8.49</v>
      </c>
      <c r="V48" s="29">
        <v>1.02</v>
      </c>
      <c r="W48" s="29">
        <v>6.07</v>
      </c>
      <c r="X48" s="29">
        <v>3.84</v>
      </c>
      <c r="Y48" s="29">
        <v>2.77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4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8" ht="15" customHeight="1">
      <c r="A51" s="34" t="s">
        <v>73</v>
      </c>
      <c r="B51" s="35"/>
      <c r="D51" s="35"/>
      <c r="E51" s="35"/>
      <c r="F51" s="35"/>
      <c r="H51" s="35"/>
    </row>
    <row r="52" spans="1:1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.7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15" ht="15.7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5.75">
      <c r="A56" s="32" t="s">
        <v>77</v>
      </c>
    </row>
    <row r="57" ht="15.75">
      <c r="A57" s="32" t="s">
        <v>78</v>
      </c>
    </row>
    <row r="58" ht="15.75">
      <c r="A58" s="32" t="s">
        <v>79</v>
      </c>
    </row>
  </sheetData>
  <sheetProtection/>
  <printOptions/>
  <pageMargins left="0.7" right="0.7" top="0.75" bottom="0.75" header="0.3" footer="0.3"/>
  <pageSetup fitToWidth="5"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4" width="8.77734375" style="0" customWidth="1"/>
  </cols>
  <sheetData>
    <row r="1" spans="1:15" ht="15.75">
      <c r="A1" s="41" t="s">
        <v>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 ht="15.7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 ht="15.7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17" ht="15.7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 ht="15.75">
      <c r="A7" s="4" t="s">
        <v>36</v>
      </c>
      <c r="B7" s="39">
        <v>21.44</v>
      </c>
      <c r="C7" s="39">
        <v>27.9</v>
      </c>
      <c r="D7" s="39">
        <v>25.83</v>
      </c>
      <c r="E7" s="39">
        <v>23.5</v>
      </c>
      <c r="F7" s="39">
        <v>23.56</v>
      </c>
      <c r="G7" s="39">
        <v>25.07</v>
      </c>
      <c r="H7" s="39">
        <v>23.51</v>
      </c>
      <c r="I7" s="39">
        <v>23.41</v>
      </c>
      <c r="J7" s="39">
        <v>29.26</v>
      </c>
      <c r="K7" s="39">
        <v>27.9</v>
      </c>
      <c r="L7" s="39">
        <v>23.86</v>
      </c>
      <c r="M7" s="39">
        <v>24.3</v>
      </c>
      <c r="N7" s="39">
        <v>23.66</v>
      </c>
      <c r="O7" s="39">
        <v>25.43</v>
      </c>
      <c r="P7" s="39">
        <v>25</v>
      </c>
      <c r="Q7" s="39">
        <v>29.8</v>
      </c>
      <c r="R7" s="39">
        <v>25.95</v>
      </c>
      <c r="S7" s="39">
        <v>26.75</v>
      </c>
      <c r="T7" s="39">
        <v>22.51</v>
      </c>
      <c r="U7" s="39">
        <v>26.7</v>
      </c>
      <c r="V7" s="39">
        <v>25.82</v>
      </c>
      <c r="W7" s="39">
        <v>24.99</v>
      </c>
      <c r="X7" s="39">
        <v>24.88</v>
      </c>
      <c r="Y7" s="29">
        <v>23.76</v>
      </c>
    </row>
    <row r="8" spans="1:25" ht="15.75">
      <c r="A8" s="4" t="s">
        <v>2</v>
      </c>
      <c r="B8" s="39">
        <v>2.22</v>
      </c>
      <c r="C8" s="39">
        <v>2.67</v>
      </c>
      <c r="D8" s="39">
        <v>1.72</v>
      </c>
      <c r="E8" s="39">
        <v>1.8</v>
      </c>
      <c r="F8" s="39">
        <v>2.22</v>
      </c>
      <c r="G8" s="39">
        <v>2.68</v>
      </c>
      <c r="H8" s="39">
        <v>2.85</v>
      </c>
      <c r="I8" s="39">
        <v>2.37</v>
      </c>
      <c r="J8" s="39">
        <v>2.57</v>
      </c>
      <c r="K8" s="39">
        <v>1.79</v>
      </c>
      <c r="L8" s="39">
        <v>1.75</v>
      </c>
      <c r="M8" s="39">
        <v>2.64</v>
      </c>
      <c r="N8" s="39">
        <v>2.68</v>
      </c>
      <c r="O8" s="39">
        <v>1.46</v>
      </c>
      <c r="P8" s="39">
        <v>2.85</v>
      </c>
      <c r="Q8" s="39">
        <v>2.45</v>
      </c>
      <c r="R8" s="39">
        <v>1.91</v>
      </c>
      <c r="S8" s="39">
        <v>1.84</v>
      </c>
      <c r="T8" s="39">
        <v>2.19</v>
      </c>
      <c r="U8" s="39">
        <v>1.65</v>
      </c>
      <c r="V8" s="39">
        <v>2.18</v>
      </c>
      <c r="W8" s="39">
        <v>1.58</v>
      </c>
      <c r="X8" s="39">
        <v>2.11</v>
      </c>
      <c r="Y8" s="29">
        <v>2.1</v>
      </c>
    </row>
    <row r="9" spans="1:25" ht="15.75">
      <c r="A9" s="4" t="s">
        <v>63</v>
      </c>
      <c r="B9" s="39">
        <v>0.89</v>
      </c>
      <c r="C9" s="39">
        <v>1.13</v>
      </c>
      <c r="D9" s="39">
        <v>1.14</v>
      </c>
      <c r="E9" s="39">
        <v>0.8</v>
      </c>
      <c r="F9" s="39">
        <v>1.45</v>
      </c>
      <c r="G9" s="39">
        <v>0.99</v>
      </c>
      <c r="H9" s="39">
        <v>0.7</v>
      </c>
      <c r="I9" s="39">
        <v>0.58</v>
      </c>
      <c r="J9" s="39">
        <v>1.05</v>
      </c>
      <c r="K9" s="39">
        <v>0.92</v>
      </c>
      <c r="L9" s="39">
        <v>0.79</v>
      </c>
      <c r="M9" s="39">
        <v>0.99</v>
      </c>
      <c r="N9" s="39">
        <v>1.35</v>
      </c>
      <c r="O9" s="39">
        <v>1.13</v>
      </c>
      <c r="P9" s="39">
        <v>0.73</v>
      </c>
      <c r="Q9" s="39">
        <v>1.21</v>
      </c>
      <c r="R9" s="39">
        <v>1.16</v>
      </c>
      <c r="S9" s="39">
        <v>1.12</v>
      </c>
      <c r="T9" s="39">
        <v>0.89</v>
      </c>
      <c r="U9" s="39">
        <v>0.9</v>
      </c>
      <c r="V9" s="39">
        <v>0.95</v>
      </c>
      <c r="W9" s="39">
        <v>1.29</v>
      </c>
      <c r="X9" s="39">
        <v>0.82</v>
      </c>
      <c r="Y9" s="29">
        <v>0.91</v>
      </c>
    </row>
    <row r="10" spans="1:25" ht="15.75">
      <c r="A10" s="4" t="s">
        <v>3</v>
      </c>
      <c r="B10" s="39">
        <f aca="true" t="shared" si="0" ref="B10:X10">SUM(B7:B9)</f>
        <v>24.55</v>
      </c>
      <c r="C10" s="39">
        <f t="shared" si="0"/>
        <v>31.7</v>
      </c>
      <c r="D10" s="39">
        <f t="shared" si="0"/>
        <v>28.689999999999998</v>
      </c>
      <c r="E10" s="39">
        <f t="shared" si="0"/>
        <v>26.1</v>
      </c>
      <c r="F10" s="39">
        <f t="shared" si="0"/>
        <v>27.229999999999997</v>
      </c>
      <c r="G10" s="39">
        <f t="shared" si="0"/>
        <v>28.74</v>
      </c>
      <c r="H10" s="39">
        <f t="shared" si="0"/>
        <v>27.060000000000002</v>
      </c>
      <c r="I10" s="39">
        <f t="shared" si="0"/>
        <v>26.36</v>
      </c>
      <c r="J10" s="39">
        <f t="shared" si="0"/>
        <v>32.88</v>
      </c>
      <c r="K10" s="39">
        <f t="shared" si="0"/>
        <v>30.61</v>
      </c>
      <c r="L10" s="39">
        <f t="shared" si="0"/>
        <v>26.4</v>
      </c>
      <c r="M10" s="39">
        <f t="shared" si="0"/>
        <v>27.93</v>
      </c>
      <c r="N10" s="39">
        <f t="shared" si="0"/>
        <v>27.69</v>
      </c>
      <c r="O10" s="39">
        <f t="shared" si="0"/>
        <v>28.02</v>
      </c>
      <c r="P10" s="39">
        <f t="shared" si="0"/>
        <v>28.580000000000002</v>
      </c>
      <c r="Q10" s="39">
        <f t="shared" si="0"/>
        <v>33.46</v>
      </c>
      <c r="R10" s="39">
        <f t="shared" si="0"/>
        <v>29.02</v>
      </c>
      <c r="S10" s="39">
        <f t="shared" si="0"/>
        <v>29.71</v>
      </c>
      <c r="T10" s="39">
        <f t="shared" si="0"/>
        <v>25.590000000000003</v>
      </c>
      <c r="U10" s="39">
        <f t="shared" si="0"/>
        <v>29.249999999999996</v>
      </c>
      <c r="V10" s="39">
        <f t="shared" si="0"/>
        <v>28.95</v>
      </c>
      <c r="W10" s="39">
        <f t="shared" si="0"/>
        <v>27.86</v>
      </c>
      <c r="X10" s="39">
        <f t="shared" si="0"/>
        <v>27.81</v>
      </c>
      <c r="Y10" s="39">
        <f>SUM(Y7:Y9)</f>
        <v>26.770000000000003</v>
      </c>
    </row>
    <row r="11" spans="1:25" ht="15.75">
      <c r="A11" s="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29"/>
    </row>
    <row r="12" spans="1:25" ht="15.75">
      <c r="A12" s="4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29"/>
    </row>
    <row r="13" spans="1:25" ht="15.75">
      <c r="A13" s="4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29"/>
    </row>
    <row r="14" spans="1:25" ht="15.75">
      <c r="A14" s="4" t="s">
        <v>23</v>
      </c>
      <c r="B14" s="39">
        <v>7.789170579029734</v>
      </c>
      <c r="C14" s="39">
        <v>10.57733959311424</v>
      </c>
      <c r="D14" s="39">
        <v>8.098967136150234</v>
      </c>
      <c r="E14" s="39">
        <v>7.479374021909233</v>
      </c>
      <c r="F14" s="39">
        <v>4.801846635367762</v>
      </c>
      <c r="G14" s="39">
        <v>6.926165884194053</v>
      </c>
      <c r="H14" s="39">
        <v>6.018904538341158</v>
      </c>
      <c r="I14" s="39">
        <v>7.390860719874804</v>
      </c>
      <c r="J14" s="39">
        <v>5.189092331768388</v>
      </c>
      <c r="K14" s="39">
        <v>8.707496087636933</v>
      </c>
      <c r="L14" s="39">
        <v>6.052097026604068</v>
      </c>
      <c r="M14" s="39">
        <v>4.602691705790297</v>
      </c>
      <c r="N14" s="39">
        <v>7.269154929577465</v>
      </c>
      <c r="O14" s="39">
        <v>5.952519561815336</v>
      </c>
      <c r="P14" s="39">
        <v>6.439342723004695</v>
      </c>
      <c r="Q14" s="39">
        <v>10.190093896713616</v>
      </c>
      <c r="R14" s="39">
        <v>5.908262910798122</v>
      </c>
      <c r="S14" s="39">
        <v>7.424053208137715</v>
      </c>
      <c r="T14" s="39">
        <v>8.618982785602503</v>
      </c>
      <c r="U14" s="39">
        <v>6.8929733959311426</v>
      </c>
      <c r="V14" s="39">
        <v>6.417214397496087</v>
      </c>
      <c r="W14" s="39">
        <v>8.541533646322378</v>
      </c>
      <c r="X14" s="39">
        <v>4.126932707355243</v>
      </c>
      <c r="Y14" s="29">
        <v>6.738075117370892</v>
      </c>
    </row>
    <row r="15" spans="1:25" ht="15.75">
      <c r="A15" s="4" t="s">
        <v>24</v>
      </c>
      <c r="B15" s="39">
        <v>3.5240559440559447</v>
      </c>
      <c r="C15" s="39">
        <v>3.2700699300699303</v>
      </c>
      <c r="D15" s="39">
        <v>3.460559440559441</v>
      </c>
      <c r="E15" s="39">
        <v>2.285874125874126</v>
      </c>
      <c r="F15" s="39">
        <v>10.064195804195805</v>
      </c>
      <c r="G15" s="39">
        <v>5.317832167832169</v>
      </c>
      <c r="H15" s="39">
        <v>9.222867132867133</v>
      </c>
      <c r="I15" s="39">
        <v>5.206713286713287</v>
      </c>
      <c r="J15" s="39">
        <v>10.334055944055944</v>
      </c>
      <c r="K15" s="39">
        <v>8.96888111888112</v>
      </c>
      <c r="L15" s="39">
        <v>7.095734265734266</v>
      </c>
      <c r="M15" s="39">
        <v>10.572167832167834</v>
      </c>
      <c r="N15" s="39">
        <v>5.492447552447553</v>
      </c>
      <c r="O15" s="39">
        <v>8.556153846153846</v>
      </c>
      <c r="P15" s="39">
        <v>8.07993006993007</v>
      </c>
      <c r="Q15" s="39">
        <v>3.031958041958042</v>
      </c>
      <c r="R15" s="39">
        <v>8.572027972027973</v>
      </c>
      <c r="S15" s="39">
        <v>7.4608391608391615</v>
      </c>
      <c r="T15" s="39">
        <v>5.27020979020979</v>
      </c>
      <c r="U15" s="39">
        <v>9.460979020979021</v>
      </c>
      <c r="V15" s="39">
        <v>7.9053146853146865</v>
      </c>
      <c r="W15" s="39">
        <v>4.206643356643356</v>
      </c>
      <c r="X15" s="39">
        <v>11.476993006993009</v>
      </c>
      <c r="Y15" s="29">
        <v>6.302027972027973</v>
      </c>
    </row>
    <row r="16" spans="1:25" ht="15.75">
      <c r="A16" s="4" t="s">
        <v>25</v>
      </c>
      <c r="B16" s="39">
        <v>0.03</v>
      </c>
      <c r="C16" s="39">
        <v>0.06</v>
      </c>
      <c r="D16" s="39">
        <v>0.31</v>
      </c>
      <c r="E16" s="39">
        <v>0.03</v>
      </c>
      <c r="F16" s="39">
        <v>0.09</v>
      </c>
      <c r="G16" s="39">
        <v>0.06</v>
      </c>
      <c r="H16" s="39">
        <v>0.13</v>
      </c>
      <c r="I16" s="39">
        <v>0.15</v>
      </c>
      <c r="J16" s="39">
        <v>0.45</v>
      </c>
      <c r="K16" s="39">
        <v>0.11</v>
      </c>
      <c r="L16" s="39">
        <v>0.03</v>
      </c>
      <c r="M16" s="39">
        <v>0.11</v>
      </c>
      <c r="N16" s="39">
        <v>0.68</v>
      </c>
      <c r="O16" s="39">
        <v>0.15</v>
      </c>
      <c r="P16" s="39">
        <v>0.08</v>
      </c>
      <c r="Q16" s="39">
        <v>0.15</v>
      </c>
      <c r="R16" s="39">
        <v>0.14</v>
      </c>
      <c r="S16" s="39">
        <v>0.27</v>
      </c>
      <c r="T16" s="39">
        <v>0.29</v>
      </c>
      <c r="U16" s="39">
        <v>0.24</v>
      </c>
      <c r="V16" s="39">
        <v>0.22</v>
      </c>
      <c r="W16" s="39">
        <v>0.08</v>
      </c>
      <c r="X16" s="39">
        <v>0.11</v>
      </c>
      <c r="Y16" s="29">
        <v>0.09</v>
      </c>
    </row>
    <row r="17" spans="1:25" ht="15.75">
      <c r="A17" s="4" t="s">
        <v>6</v>
      </c>
      <c r="B17" s="3">
        <f aca="true" t="shared" si="1" ref="B17:Y17">SUM(B14:B16)</f>
        <v>11.343226523085677</v>
      </c>
      <c r="C17" s="3">
        <f t="shared" si="1"/>
        <v>13.907409523184171</v>
      </c>
      <c r="D17" s="3">
        <f t="shared" si="1"/>
        <v>11.869526576709676</v>
      </c>
      <c r="E17" s="3">
        <f t="shared" si="1"/>
        <v>9.795248147783358</v>
      </c>
      <c r="F17" s="3">
        <f t="shared" si="1"/>
        <v>14.956042439563568</v>
      </c>
      <c r="G17" s="3">
        <f t="shared" si="1"/>
        <v>12.303998052026222</v>
      </c>
      <c r="H17" s="3">
        <f t="shared" si="1"/>
        <v>15.371771671208291</v>
      </c>
      <c r="I17" s="3">
        <f t="shared" si="1"/>
        <v>12.74757400658809</v>
      </c>
      <c r="J17" s="3">
        <f t="shared" si="1"/>
        <v>15.973148275824332</v>
      </c>
      <c r="K17" s="3">
        <f t="shared" si="1"/>
        <v>17.786377206518054</v>
      </c>
      <c r="L17" s="3">
        <f t="shared" si="1"/>
        <v>13.177831292338334</v>
      </c>
      <c r="M17" s="3">
        <f t="shared" si="1"/>
        <v>15.28485953795813</v>
      </c>
      <c r="N17" s="3">
        <f t="shared" si="1"/>
        <v>13.441602482025019</v>
      </c>
      <c r="O17" s="3">
        <f t="shared" si="1"/>
        <v>14.658673407969182</v>
      </c>
      <c r="P17" s="3">
        <f t="shared" si="1"/>
        <v>14.599272792934764</v>
      </c>
      <c r="Q17" s="3">
        <f t="shared" si="1"/>
        <v>13.372051938671659</v>
      </c>
      <c r="R17" s="3">
        <f t="shared" si="1"/>
        <v>14.620290882826096</v>
      </c>
      <c r="S17" s="3">
        <f t="shared" si="1"/>
        <v>15.154892368976876</v>
      </c>
      <c r="T17" s="3">
        <f t="shared" si="1"/>
        <v>14.179192575812293</v>
      </c>
      <c r="U17" s="3">
        <f t="shared" si="1"/>
        <v>16.593952416910163</v>
      </c>
      <c r="V17" s="3">
        <f t="shared" si="1"/>
        <v>14.542529082810775</v>
      </c>
      <c r="W17" s="3">
        <f t="shared" si="1"/>
        <v>12.828177002965734</v>
      </c>
      <c r="X17" s="3">
        <f t="shared" si="1"/>
        <v>15.713925714348251</v>
      </c>
      <c r="Y17" s="3">
        <f t="shared" si="1"/>
        <v>13.130103089398865</v>
      </c>
    </row>
    <row r="18" spans="1:25" ht="15.75">
      <c r="A18" s="4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29"/>
    </row>
    <row r="19" spans="1:25" ht="15.75">
      <c r="A19" s="4" t="s">
        <v>27</v>
      </c>
      <c r="B19" s="39">
        <v>0.63</v>
      </c>
      <c r="C19" s="39">
        <v>0.63</v>
      </c>
      <c r="D19" s="39">
        <v>0.65</v>
      </c>
      <c r="E19" s="39">
        <v>0.61</v>
      </c>
      <c r="F19" s="39">
        <v>1.06</v>
      </c>
      <c r="G19" s="39">
        <v>1.1</v>
      </c>
      <c r="H19" s="39">
        <v>0.99</v>
      </c>
      <c r="I19" s="39">
        <v>1.56</v>
      </c>
      <c r="J19" s="39">
        <v>0.76</v>
      </c>
      <c r="K19" s="39">
        <v>1.16</v>
      </c>
      <c r="L19" s="39">
        <v>0.79</v>
      </c>
      <c r="M19" s="39">
        <v>0.93</v>
      </c>
      <c r="N19" s="39">
        <v>0.74</v>
      </c>
      <c r="O19" s="39">
        <v>1.21</v>
      </c>
      <c r="P19" s="39">
        <v>0.87</v>
      </c>
      <c r="Q19" s="39">
        <v>0.93</v>
      </c>
      <c r="R19" s="39">
        <v>1.1</v>
      </c>
      <c r="S19" s="39">
        <v>0.86</v>
      </c>
      <c r="T19" s="39">
        <v>0.52</v>
      </c>
      <c r="U19" s="39">
        <v>0.84</v>
      </c>
      <c r="V19" s="39">
        <v>1.02</v>
      </c>
      <c r="W19" s="39">
        <v>0.91</v>
      </c>
      <c r="X19" s="39">
        <v>1.08</v>
      </c>
      <c r="Y19" s="29">
        <v>0.84</v>
      </c>
    </row>
    <row r="20" spans="1:25" ht="15.75">
      <c r="A20" s="4" t="s">
        <v>28</v>
      </c>
      <c r="B20" s="39">
        <v>0.09</v>
      </c>
      <c r="C20" s="39">
        <v>0.01</v>
      </c>
      <c r="D20" s="39">
        <v>0.02</v>
      </c>
      <c r="E20" s="39">
        <v>0.26</v>
      </c>
      <c r="F20" s="39">
        <v>0.35</v>
      </c>
      <c r="G20" s="39">
        <v>0.29</v>
      </c>
      <c r="H20" s="39">
        <v>0.46</v>
      </c>
      <c r="I20" s="39">
        <v>0.16</v>
      </c>
      <c r="J20" s="39">
        <v>0.27</v>
      </c>
      <c r="K20" s="39">
        <v>0.96</v>
      </c>
      <c r="L20" s="39">
        <v>0.32</v>
      </c>
      <c r="M20" s="39">
        <v>0.44</v>
      </c>
      <c r="N20" s="39">
        <v>0.11</v>
      </c>
      <c r="O20" s="39">
        <v>0.46</v>
      </c>
      <c r="P20" s="39">
        <v>0.54</v>
      </c>
      <c r="Q20" s="39">
        <v>0.23</v>
      </c>
      <c r="R20" s="39">
        <v>0.45</v>
      </c>
      <c r="S20" s="39">
        <v>0.1</v>
      </c>
      <c r="T20" s="39">
        <v>0.04</v>
      </c>
      <c r="U20" s="39">
        <v>0.49</v>
      </c>
      <c r="V20" s="39">
        <v>0.28</v>
      </c>
      <c r="W20" s="39">
        <v>0.26</v>
      </c>
      <c r="X20" s="39">
        <v>0.35</v>
      </c>
      <c r="Y20" s="29">
        <v>0.25</v>
      </c>
    </row>
    <row r="21" spans="1:25" ht="15.75">
      <c r="A21" s="4" t="s">
        <v>29</v>
      </c>
      <c r="B21" s="39">
        <v>0.31</v>
      </c>
      <c r="C21" s="39">
        <v>0.16</v>
      </c>
      <c r="D21" s="39">
        <v>0.22</v>
      </c>
      <c r="E21" s="39">
        <v>0.29</v>
      </c>
      <c r="F21" s="39">
        <v>0.2</v>
      </c>
      <c r="G21" s="39">
        <v>0.16</v>
      </c>
      <c r="H21" s="39">
        <v>0.16</v>
      </c>
      <c r="I21" s="39">
        <v>0.24</v>
      </c>
      <c r="J21" s="39">
        <v>0.34</v>
      </c>
      <c r="K21" s="39">
        <v>0.33</v>
      </c>
      <c r="L21" s="39">
        <v>0.21</v>
      </c>
      <c r="M21" s="39">
        <v>0.21</v>
      </c>
      <c r="N21" s="39">
        <v>0.16</v>
      </c>
      <c r="O21" s="39">
        <v>0.3</v>
      </c>
      <c r="P21" s="39">
        <v>0.22</v>
      </c>
      <c r="Q21" s="39">
        <v>0.17</v>
      </c>
      <c r="R21" s="39">
        <v>0.23</v>
      </c>
      <c r="S21" s="39">
        <v>0.27</v>
      </c>
      <c r="T21" s="39">
        <v>0.14</v>
      </c>
      <c r="U21" s="39">
        <v>0.39</v>
      </c>
      <c r="V21" s="39">
        <v>0.17</v>
      </c>
      <c r="W21" s="39">
        <v>0.29</v>
      </c>
      <c r="X21" s="39">
        <v>0.24</v>
      </c>
      <c r="Y21" s="29">
        <v>0.24</v>
      </c>
    </row>
    <row r="22" spans="1:25" ht="15.75">
      <c r="A22" s="4" t="s">
        <v>30</v>
      </c>
      <c r="B22" s="39">
        <v>0.46</v>
      </c>
      <c r="C22" s="39">
        <v>0.53</v>
      </c>
      <c r="D22" s="39">
        <v>0.78</v>
      </c>
      <c r="E22" s="39">
        <v>0.29</v>
      </c>
      <c r="F22" s="39">
        <v>0.77</v>
      </c>
      <c r="G22" s="39">
        <v>0.68</v>
      </c>
      <c r="H22" s="39">
        <v>0.67</v>
      </c>
      <c r="I22" s="39">
        <v>0.7</v>
      </c>
      <c r="J22" s="39">
        <v>0.75</v>
      </c>
      <c r="K22" s="39">
        <v>0.77</v>
      </c>
      <c r="L22" s="39">
        <v>0.6</v>
      </c>
      <c r="M22" s="39">
        <v>0.7</v>
      </c>
      <c r="N22" s="39">
        <v>0.57</v>
      </c>
      <c r="O22" s="39">
        <v>0.8</v>
      </c>
      <c r="P22" s="39">
        <v>0.54</v>
      </c>
      <c r="Q22" s="39">
        <v>0.43</v>
      </c>
      <c r="R22" s="39">
        <v>1.05</v>
      </c>
      <c r="S22" s="39">
        <v>0.68</v>
      </c>
      <c r="T22" s="39">
        <v>1.19</v>
      </c>
      <c r="U22" s="39">
        <v>1.11</v>
      </c>
      <c r="V22" s="39">
        <v>0.96</v>
      </c>
      <c r="W22" s="39">
        <v>0.8</v>
      </c>
      <c r="X22" s="39">
        <v>0.38</v>
      </c>
      <c r="Y22" s="29">
        <v>0.58</v>
      </c>
    </row>
    <row r="23" spans="1:25" ht="15.75">
      <c r="A23" s="4" t="s">
        <v>31</v>
      </c>
      <c r="B23" s="39">
        <v>0.67</v>
      </c>
      <c r="C23" s="39">
        <v>1.02</v>
      </c>
      <c r="D23" s="39">
        <v>1.02</v>
      </c>
      <c r="E23" s="39">
        <v>0.51</v>
      </c>
      <c r="F23" s="39">
        <v>1.22</v>
      </c>
      <c r="G23" s="39">
        <v>1.02</v>
      </c>
      <c r="H23" s="39">
        <v>1.03</v>
      </c>
      <c r="I23" s="39">
        <v>0.81</v>
      </c>
      <c r="J23" s="39">
        <v>1.33</v>
      </c>
      <c r="K23" s="39">
        <v>1.87</v>
      </c>
      <c r="L23" s="39">
        <v>0.61</v>
      </c>
      <c r="M23" s="39">
        <v>1.07</v>
      </c>
      <c r="N23" s="39">
        <v>1.29</v>
      </c>
      <c r="O23" s="39">
        <v>0.96</v>
      </c>
      <c r="P23" s="39">
        <v>0.82</v>
      </c>
      <c r="Q23" s="39">
        <v>0.74</v>
      </c>
      <c r="R23" s="39">
        <v>1</v>
      </c>
      <c r="S23" s="39">
        <v>1.44</v>
      </c>
      <c r="T23" s="39">
        <v>0.82</v>
      </c>
      <c r="U23" s="39">
        <v>1.35</v>
      </c>
      <c r="V23" s="39">
        <v>1.05</v>
      </c>
      <c r="W23" s="39">
        <v>0.74</v>
      </c>
      <c r="X23" s="39">
        <v>1.02</v>
      </c>
      <c r="Y23" s="29">
        <v>0.82</v>
      </c>
    </row>
    <row r="24" spans="1:25" ht="15.75">
      <c r="A24" s="4" t="s">
        <v>32</v>
      </c>
      <c r="B24" s="39">
        <v>0.43</v>
      </c>
      <c r="C24" s="39">
        <v>0.61</v>
      </c>
      <c r="D24" s="39">
        <v>0.61</v>
      </c>
      <c r="E24" s="39">
        <v>0.38</v>
      </c>
      <c r="F24" s="39">
        <v>1.18</v>
      </c>
      <c r="G24" s="39">
        <v>0.69</v>
      </c>
      <c r="H24" s="39">
        <v>0.74</v>
      </c>
      <c r="I24" s="39">
        <v>0.62</v>
      </c>
      <c r="J24" s="39">
        <v>0.73</v>
      </c>
      <c r="K24" s="39">
        <v>1.42</v>
      </c>
      <c r="L24" s="39">
        <v>0.73</v>
      </c>
      <c r="M24" s="39">
        <v>0.89</v>
      </c>
      <c r="N24" s="39">
        <v>0.85</v>
      </c>
      <c r="O24" s="39">
        <v>0.77</v>
      </c>
      <c r="P24" s="39">
        <v>0.66</v>
      </c>
      <c r="Q24" s="39">
        <v>0.81</v>
      </c>
      <c r="R24" s="39">
        <v>0.72</v>
      </c>
      <c r="S24" s="39">
        <v>1.04</v>
      </c>
      <c r="T24" s="39">
        <v>0.36</v>
      </c>
      <c r="U24" s="39">
        <v>0.99</v>
      </c>
      <c r="V24" s="39">
        <v>0.98</v>
      </c>
      <c r="W24" s="39">
        <v>0.77</v>
      </c>
      <c r="X24" s="39">
        <v>0.66</v>
      </c>
      <c r="Y24" s="29">
        <v>0.62</v>
      </c>
    </row>
    <row r="25" spans="1:25" ht="15.75">
      <c r="A25" s="4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0.01</v>
      </c>
      <c r="H25" s="39">
        <v>0</v>
      </c>
      <c r="I25" s="39">
        <v>0</v>
      </c>
      <c r="J25" s="39">
        <v>0</v>
      </c>
      <c r="K25" s="39">
        <v>0.02</v>
      </c>
      <c r="L25" s="39">
        <v>0</v>
      </c>
      <c r="M25" s="39">
        <v>0</v>
      </c>
      <c r="N25" s="39">
        <v>0</v>
      </c>
      <c r="O25" s="39">
        <v>0.01</v>
      </c>
      <c r="P25" s="39">
        <v>0</v>
      </c>
      <c r="Q25" s="39">
        <v>0.01</v>
      </c>
      <c r="R25" s="39">
        <v>0.01</v>
      </c>
      <c r="S25" s="39">
        <v>0</v>
      </c>
      <c r="T25" s="39">
        <v>0</v>
      </c>
      <c r="U25" s="39">
        <v>0.01</v>
      </c>
      <c r="V25" s="39">
        <v>0</v>
      </c>
      <c r="W25" s="39">
        <v>0.01</v>
      </c>
      <c r="X25" s="39">
        <v>0.01</v>
      </c>
      <c r="Y25" s="29">
        <v>0</v>
      </c>
    </row>
    <row r="26" spans="1:25" ht="15.75">
      <c r="A26" s="4" t="s">
        <v>33</v>
      </c>
      <c r="B26" s="39">
        <v>0.004179341149761484</v>
      </c>
      <c r="C26" s="39">
        <v>0.0050594640511540945</v>
      </c>
      <c r="D26" s="39">
        <v>0.004550175549029589</v>
      </c>
      <c r="E26" s="39">
        <v>0.0036400285219340134</v>
      </c>
      <c r="F26" s="39">
        <v>0.005919924876298666</v>
      </c>
      <c r="G26" s="39">
        <v>0.004875468205042921</v>
      </c>
      <c r="H26" s="39">
        <v>0.005825657783734783</v>
      </c>
      <c r="I26" s="39">
        <v>0.00505051473836815</v>
      </c>
      <c r="J26" s="39">
        <v>0.006045037863042779</v>
      </c>
      <c r="K26" s="39">
        <v>0.0072938192531317725</v>
      </c>
      <c r="L26" s="39">
        <v>0.0049306099071202425</v>
      </c>
      <c r="M26" s="39">
        <v>0.005856579506197335</v>
      </c>
      <c r="N26" s="39">
        <v>0.005147708704090093</v>
      </c>
      <c r="O26" s="39">
        <v>0.005749739690767086</v>
      </c>
      <c r="P26" s="39">
        <v>0.005473960866879679</v>
      </c>
      <c r="Q26" s="39">
        <v>0.0050068646645229364</v>
      </c>
      <c r="R26" s="39">
        <v>0.005753224410597113</v>
      </c>
      <c r="S26" s="39">
        <v>0.0058625884542955475</v>
      </c>
      <c r="T26" s="39">
        <v>0.005173981791855908</v>
      </c>
      <c r="U26" s="39">
        <v>0.006531206191052519</v>
      </c>
      <c r="V26" s="39">
        <v>0.0056999038674732105</v>
      </c>
      <c r="W26" s="39">
        <v>0.004981705957053606</v>
      </c>
      <c r="X26" s="39">
        <v>0.0058353025501780564</v>
      </c>
      <c r="Y26" s="29">
        <v>0.00494328954458112</v>
      </c>
    </row>
    <row r="27" spans="1:25" ht="15.75">
      <c r="A27" s="4" t="s">
        <v>7</v>
      </c>
      <c r="B27" s="39">
        <f aca="true" t="shared" si="2" ref="B27:Y27">SUM(B17:B26)</f>
        <v>13.93740586423544</v>
      </c>
      <c r="C27" s="39">
        <f t="shared" si="2"/>
        <v>16.872468987235326</v>
      </c>
      <c r="D27" s="39">
        <f t="shared" si="2"/>
        <v>15.174076752258705</v>
      </c>
      <c r="E27" s="39">
        <f t="shared" si="2"/>
        <v>12.13888817630529</v>
      </c>
      <c r="F27" s="39">
        <f t="shared" si="2"/>
        <v>19.741962364439864</v>
      </c>
      <c r="G27" s="39">
        <f t="shared" si="2"/>
        <v>16.258873520231266</v>
      </c>
      <c r="H27" s="39">
        <f t="shared" si="2"/>
        <v>19.42759732899203</v>
      </c>
      <c r="I27" s="39">
        <f t="shared" si="2"/>
        <v>16.84262452132646</v>
      </c>
      <c r="J27" s="39">
        <f t="shared" si="2"/>
        <v>20.159193313687375</v>
      </c>
      <c r="K27" s="39">
        <f t="shared" si="2"/>
        <v>24.323671025771183</v>
      </c>
      <c r="L27" s="39">
        <f t="shared" si="2"/>
        <v>16.442761902245454</v>
      </c>
      <c r="M27" s="39">
        <f t="shared" si="2"/>
        <v>19.53071611746433</v>
      </c>
      <c r="N27" s="39">
        <f t="shared" si="2"/>
        <v>17.16675019072911</v>
      </c>
      <c r="O27" s="39">
        <f t="shared" si="2"/>
        <v>19.174423147659954</v>
      </c>
      <c r="P27" s="39">
        <f t="shared" si="2"/>
        <v>18.25474675380164</v>
      </c>
      <c r="Q27" s="39">
        <f t="shared" si="2"/>
        <v>16.697058803336184</v>
      </c>
      <c r="R27" s="39">
        <f t="shared" si="2"/>
        <v>19.186044107236693</v>
      </c>
      <c r="S27" s="39">
        <f t="shared" si="2"/>
        <v>19.550754957431174</v>
      </c>
      <c r="T27" s="39">
        <f t="shared" si="2"/>
        <v>17.254366557604147</v>
      </c>
      <c r="U27" s="39">
        <f t="shared" si="2"/>
        <v>21.780483623101215</v>
      </c>
      <c r="V27" s="39">
        <f t="shared" si="2"/>
        <v>19.00822898667825</v>
      </c>
      <c r="W27" s="39">
        <f t="shared" si="2"/>
        <v>16.61315870892279</v>
      </c>
      <c r="X27" s="39">
        <f t="shared" si="2"/>
        <v>19.45976101689843</v>
      </c>
      <c r="Y27" s="39">
        <f t="shared" si="2"/>
        <v>16.485046378943448</v>
      </c>
    </row>
    <row r="28" spans="1:25" ht="15.7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29"/>
    </row>
    <row r="29" spans="1:25" ht="15.75">
      <c r="A29" s="4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29"/>
    </row>
    <row r="30" spans="1:25" ht="15.75">
      <c r="A30" s="4" t="s">
        <v>9</v>
      </c>
      <c r="B30" s="39">
        <v>1.59</v>
      </c>
      <c r="C30" s="39">
        <v>2.59</v>
      </c>
      <c r="D30" s="39">
        <v>1.98</v>
      </c>
      <c r="E30" s="39">
        <v>1.55</v>
      </c>
      <c r="F30" s="39">
        <v>1.49</v>
      </c>
      <c r="G30" s="39">
        <v>0.97</v>
      </c>
      <c r="H30" s="39">
        <v>1.57</v>
      </c>
      <c r="I30" s="39">
        <v>1.36</v>
      </c>
      <c r="J30" s="39">
        <v>1.56</v>
      </c>
      <c r="K30" s="39">
        <v>2.58</v>
      </c>
      <c r="L30" s="39">
        <v>1.83</v>
      </c>
      <c r="M30" s="39">
        <v>1.08</v>
      </c>
      <c r="N30" s="39">
        <v>0.97</v>
      </c>
      <c r="O30" s="39">
        <v>1.59</v>
      </c>
      <c r="P30" s="39">
        <v>1.2</v>
      </c>
      <c r="Q30" s="39">
        <v>2.94</v>
      </c>
      <c r="R30" s="39">
        <v>1.03</v>
      </c>
      <c r="S30" s="39">
        <v>2.19</v>
      </c>
      <c r="T30" s="39">
        <v>1.55</v>
      </c>
      <c r="U30" s="39">
        <v>1.39</v>
      </c>
      <c r="V30" s="39">
        <v>1.78</v>
      </c>
      <c r="W30" s="39">
        <v>2.23</v>
      </c>
      <c r="X30" s="39">
        <v>1.77</v>
      </c>
      <c r="Y30" s="29">
        <v>1.61</v>
      </c>
    </row>
    <row r="31" spans="1:25" ht="15.75">
      <c r="A31" s="4" t="s">
        <v>10</v>
      </c>
      <c r="B31" s="39">
        <v>0.42</v>
      </c>
      <c r="C31" s="39">
        <v>0.58</v>
      </c>
      <c r="D31" s="39">
        <v>3.82</v>
      </c>
      <c r="E31" s="39">
        <v>0.33</v>
      </c>
      <c r="F31" s="39">
        <v>6.5</v>
      </c>
      <c r="G31" s="39">
        <v>2.42</v>
      </c>
      <c r="H31" s="39">
        <v>3.06</v>
      </c>
      <c r="I31" s="39">
        <v>1.89</v>
      </c>
      <c r="J31" s="39">
        <v>8.1</v>
      </c>
      <c r="K31" s="39">
        <v>4.59</v>
      </c>
      <c r="L31" s="39">
        <v>1.87</v>
      </c>
      <c r="M31" s="39">
        <v>4.71</v>
      </c>
      <c r="N31" s="39">
        <v>9.63</v>
      </c>
      <c r="O31" s="39">
        <v>2.72</v>
      </c>
      <c r="P31" s="39">
        <v>3.61</v>
      </c>
      <c r="Q31" s="39">
        <v>1.41</v>
      </c>
      <c r="R31" s="39">
        <v>6.66</v>
      </c>
      <c r="S31" s="39">
        <v>6.61</v>
      </c>
      <c r="T31" s="39">
        <v>2.43</v>
      </c>
      <c r="U31" s="39">
        <v>4.63</v>
      </c>
      <c r="V31" s="39">
        <v>3.19</v>
      </c>
      <c r="W31" s="39">
        <v>1.24</v>
      </c>
      <c r="X31" s="39">
        <v>3.25</v>
      </c>
      <c r="Y31" s="29">
        <v>2.25</v>
      </c>
    </row>
    <row r="32" spans="1:25" ht="15.75">
      <c r="A32" s="4" t="s">
        <v>64</v>
      </c>
      <c r="B32" s="39">
        <v>2.86</v>
      </c>
      <c r="C32" s="39">
        <v>5.18</v>
      </c>
      <c r="D32" s="39">
        <v>4.31</v>
      </c>
      <c r="E32" s="39">
        <v>1.59</v>
      </c>
      <c r="F32" s="39">
        <v>6.29</v>
      </c>
      <c r="G32" s="39">
        <v>4.04</v>
      </c>
      <c r="H32" s="39">
        <v>4.29</v>
      </c>
      <c r="I32" s="39">
        <v>3.41</v>
      </c>
      <c r="J32" s="39">
        <v>8.97</v>
      </c>
      <c r="K32" s="39">
        <v>6.49</v>
      </c>
      <c r="L32" s="39">
        <v>3.66</v>
      </c>
      <c r="M32" s="39">
        <v>6</v>
      </c>
      <c r="N32" s="39">
        <v>5.81</v>
      </c>
      <c r="O32" s="39">
        <v>4.72</v>
      </c>
      <c r="P32" s="39">
        <v>4.22</v>
      </c>
      <c r="Q32" s="39">
        <v>2.83</v>
      </c>
      <c r="R32" s="39">
        <v>5.4</v>
      </c>
      <c r="S32" s="39">
        <v>7.75</v>
      </c>
      <c r="T32" s="39">
        <v>3.05</v>
      </c>
      <c r="U32" s="39">
        <v>5.88</v>
      </c>
      <c r="V32" s="39">
        <v>4.45</v>
      </c>
      <c r="W32" s="39">
        <v>3.43</v>
      </c>
      <c r="X32" s="39">
        <v>4.66</v>
      </c>
      <c r="Y32" s="29">
        <v>3.68</v>
      </c>
    </row>
    <row r="33" spans="1:25" ht="15.75">
      <c r="A33" s="4" t="s">
        <v>11</v>
      </c>
      <c r="B33" s="39">
        <v>0.01</v>
      </c>
      <c r="C33" s="39">
        <v>0.02</v>
      </c>
      <c r="D33" s="39">
        <v>0.11</v>
      </c>
      <c r="E33" s="39">
        <v>0</v>
      </c>
      <c r="F33" s="39">
        <v>0.03</v>
      </c>
      <c r="G33" s="39">
        <v>0.03</v>
      </c>
      <c r="H33" s="39">
        <v>0.04</v>
      </c>
      <c r="I33" s="39">
        <v>0.04</v>
      </c>
      <c r="J33" s="39">
        <v>0.11</v>
      </c>
      <c r="K33" s="39">
        <v>0.02</v>
      </c>
      <c r="L33" s="39">
        <v>0.01</v>
      </c>
      <c r="M33" s="39">
        <v>0.03</v>
      </c>
      <c r="N33" s="39">
        <v>0.22</v>
      </c>
      <c r="O33" s="39">
        <v>0.02</v>
      </c>
      <c r="P33" s="39">
        <v>0.05</v>
      </c>
      <c r="Q33" s="39">
        <v>0.01</v>
      </c>
      <c r="R33" s="39">
        <v>0.04</v>
      </c>
      <c r="S33" s="39">
        <v>0.07</v>
      </c>
      <c r="T33" s="39">
        <v>0.03</v>
      </c>
      <c r="U33" s="39">
        <v>0.07</v>
      </c>
      <c r="V33" s="39">
        <v>0.04</v>
      </c>
      <c r="W33" s="39">
        <v>0.01</v>
      </c>
      <c r="X33" s="39">
        <v>0.03</v>
      </c>
      <c r="Y33" s="29">
        <v>0.02</v>
      </c>
    </row>
    <row r="34" spans="1:25" ht="15.75">
      <c r="A34" s="4" t="s">
        <v>12</v>
      </c>
      <c r="B34" s="39">
        <v>0.14</v>
      </c>
      <c r="C34" s="39">
        <v>0.17</v>
      </c>
      <c r="D34" s="39">
        <v>0.18</v>
      </c>
      <c r="E34" s="39">
        <v>0.08</v>
      </c>
      <c r="F34" s="39">
        <v>0.26</v>
      </c>
      <c r="G34" s="39">
        <v>0.23</v>
      </c>
      <c r="H34" s="39">
        <v>0.24</v>
      </c>
      <c r="I34" s="39">
        <v>0.2</v>
      </c>
      <c r="J34" s="39">
        <v>0.29</v>
      </c>
      <c r="K34" s="39">
        <v>0.47</v>
      </c>
      <c r="L34" s="39">
        <v>0.17</v>
      </c>
      <c r="M34" s="39">
        <v>0.24</v>
      </c>
      <c r="N34" s="39">
        <v>0.48</v>
      </c>
      <c r="O34" s="39">
        <v>0.31</v>
      </c>
      <c r="P34" s="39">
        <v>0.2</v>
      </c>
      <c r="Q34" s="39">
        <v>0.2</v>
      </c>
      <c r="R34" s="39">
        <v>0.24</v>
      </c>
      <c r="S34" s="39">
        <v>0.32</v>
      </c>
      <c r="T34" s="39">
        <v>0.16</v>
      </c>
      <c r="U34" s="39">
        <v>0.43</v>
      </c>
      <c r="V34" s="39">
        <v>0.19</v>
      </c>
      <c r="W34" s="39">
        <v>0.15</v>
      </c>
      <c r="X34" s="39">
        <v>0.28</v>
      </c>
      <c r="Y34" s="29">
        <v>0.19</v>
      </c>
    </row>
    <row r="35" spans="1:25" ht="15.75">
      <c r="A35" s="4" t="s">
        <v>13</v>
      </c>
      <c r="B35" s="39">
        <v>0.45</v>
      </c>
      <c r="C35" s="39">
        <v>0.56</v>
      </c>
      <c r="D35" s="39">
        <v>0.45</v>
      </c>
      <c r="E35" s="39">
        <v>0.29</v>
      </c>
      <c r="F35" s="39">
        <v>0.51</v>
      </c>
      <c r="G35" s="39">
        <v>0.63</v>
      </c>
      <c r="H35" s="39">
        <v>0.64</v>
      </c>
      <c r="I35" s="39">
        <v>0.33</v>
      </c>
      <c r="J35" s="39">
        <v>0.51</v>
      </c>
      <c r="K35" s="39">
        <v>0.99</v>
      </c>
      <c r="L35" s="39">
        <v>0.64</v>
      </c>
      <c r="M35" s="39">
        <v>0.69</v>
      </c>
      <c r="N35" s="39">
        <v>0.65</v>
      </c>
      <c r="O35" s="39">
        <v>0.82</v>
      </c>
      <c r="P35" s="39">
        <v>0.66</v>
      </c>
      <c r="Q35" s="39">
        <v>0.45</v>
      </c>
      <c r="R35" s="39">
        <v>1.03</v>
      </c>
      <c r="S35" s="39">
        <v>0.63</v>
      </c>
      <c r="T35" s="39">
        <v>0.28</v>
      </c>
      <c r="U35" s="39">
        <v>1.02</v>
      </c>
      <c r="V35" s="39">
        <v>0.96</v>
      </c>
      <c r="W35" s="39">
        <v>0.69</v>
      </c>
      <c r="X35" s="39">
        <v>0.82</v>
      </c>
      <c r="Y35" s="29">
        <v>0.63</v>
      </c>
    </row>
    <row r="36" spans="1:25" ht="15.75">
      <c r="A36" s="4" t="s">
        <v>14</v>
      </c>
      <c r="B36" s="39">
        <f aca="true" t="shared" si="3" ref="B36:Y36">SUM(B30:B35)</f>
        <v>5.47</v>
      </c>
      <c r="C36" s="39">
        <f t="shared" si="3"/>
        <v>9.1</v>
      </c>
      <c r="D36" s="39">
        <f t="shared" si="3"/>
        <v>10.849999999999998</v>
      </c>
      <c r="E36" s="39">
        <f t="shared" si="3"/>
        <v>3.8400000000000003</v>
      </c>
      <c r="F36" s="39">
        <f t="shared" si="3"/>
        <v>15.08</v>
      </c>
      <c r="G36" s="39">
        <f t="shared" si="3"/>
        <v>8.32</v>
      </c>
      <c r="H36" s="39">
        <f t="shared" si="3"/>
        <v>9.84</v>
      </c>
      <c r="I36" s="39">
        <f t="shared" si="3"/>
        <v>7.23</v>
      </c>
      <c r="J36" s="39">
        <f t="shared" si="3"/>
        <v>19.540000000000003</v>
      </c>
      <c r="K36" s="39">
        <f t="shared" si="3"/>
        <v>15.14</v>
      </c>
      <c r="L36" s="39">
        <f t="shared" si="3"/>
        <v>8.18</v>
      </c>
      <c r="M36" s="39">
        <f t="shared" si="3"/>
        <v>12.749999999999998</v>
      </c>
      <c r="N36" s="39">
        <f t="shared" si="3"/>
        <v>17.759999999999998</v>
      </c>
      <c r="O36" s="39">
        <f t="shared" si="3"/>
        <v>10.180000000000001</v>
      </c>
      <c r="P36" s="39">
        <f t="shared" si="3"/>
        <v>9.94</v>
      </c>
      <c r="Q36" s="39">
        <f t="shared" si="3"/>
        <v>7.84</v>
      </c>
      <c r="R36" s="39">
        <f t="shared" si="3"/>
        <v>14.399999999999999</v>
      </c>
      <c r="S36" s="39">
        <f t="shared" si="3"/>
        <v>17.57</v>
      </c>
      <c r="T36" s="39">
        <f t="shared" si="3"/>
        <v>7.500000000000001</v>
      </c>
      <c r="U36" s="39">
        <f t="shared" si="3"/>
        <v>13.419999999999998</v>
      </c>
      <c r="V36" s="39">
        <f t="shared" si="3"/>
        <v>10.61</v>
      </c>
      <c r="W36" s="39">
        <f t="shared" si="3"/>
        <v>7.75</v>
      </c>
      <c r="X36" s="39">
        <f t="shared" si="3"/>
        <v>10.809999999999999</v>
      </c>
      <c r="Y36" s="39">
        <f t="shared" si="3"/>
        <v>8.38</v>
      </c>
    </row>
    <row r="37" spans="1:25" ht="15.75">
      <c r="A37" s="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>
      <c r="A38" s="4" t="s">
        <v>15</v>
      </c>
      <c r="B38" s="39">
        <f aca="true" t="shared" si="4" ref="B38:Y38">B27+B36</f>
        <v>19.40740586423544</v>
      </c>
      <c r="C38" s="39">
        <f t="shared" si="4"/>
        <v>25.972468987235324</v>
      </c>
      <c r="D38" s="39">
        <f t="shared" si="4"/>
        <v>26.0240767522587</v>
      </c>
      <c r="E38" s="39">
        <f t="shared" si="4"/>
        <v>15.97888817630529</v>
      </c>
      <c r="F38" s="39">
        <f t="shared" si="4"/>
        <v>34.82196236443986</v>
      </c>
      <c r="G38" s="39">
        <f t="shared" si="4"/>
        <v>24.578873520231266</v>
      </c>
      <c r="H38" s="39">
        <f t="shared" si="4"/>
        <v>29.26759732899203</v>
      </c>
      <c r="I38" s="39">
        <f t="shared" si="4"/>
        <v>24.07262452132646</v>
      </c>
      <c r="J38" s="39">
        <f t="shared" si="4"/>
        <v>39.699193313687374</v>
      </c>
      <c r="K38" s="39">
        <f t="shared" si="4"/>
        <v>39.463671025771184</v>
      </c>
      <c r="L38" s="39">
        <f t="shared" si="4"/>
        <v>24.622761902245454</v>
      </c>
      <c r="M38" s="39">
        <f t="shared" si="4"/>
        <v>32.28071611746433</v>
      </c>
      <c r="N38" s="39">
        <f t="shared" si="4"/>
        <v>34.92675019072911</v>
      </c>
      <c r="O38" s="39">
        <f t="shared" si="4"/>
        <v>29.354423147659958</v>
      </c>
      <c r="P38" s="39">
        <f t="shared" si="4"/>
        <v>28.19474675380164</v>
      </c>
      <c r="Q38" s="39">
        <f t="shared" si="4"/>
        <v>24.537058803336183</v>
      </c>
      <c r="R38" s="39">
        <f t="shared" si="4"/>
        <v>33.58604410723669</v>
      </c>
      <c r="S38" s="39">
        <f t="shared" si="4"/>
        <v>37.120754957431174</v>
      </c>
      <c r="T38" s="39">
        <f t="shared" si="4"/>
        <v>24.754366557604147</v>
      </c>
      <c r="U38" s="39">
        <f t="shared" si="4"/>
        <v>35.20048362310121</v>
      </c>
      <c r="V38" s="39">
        <f t="shared" si="4"/>
        <v>29.61822898667825</v>
      </c>
      <c r="W38" s="39">
        <f t="shared" si="4"/>
        <v>24.36315870892279</v>
      </c>
      <c r="X38" s="39">
        <f t="shared" si="4"/>
        <v>30.26976101689843</v>
      </c>
      <c r="Y38" s="39">
        <f t="shared" si="4"/>
        <v>24.865046378943447</v>
      </c>
    </row>
    <row r="39" spans="1:25" ht="15.75">
      <c r="A39" s="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" t="s">
        <v>16</v>
      </c>
      <c r="B40" s="39">
        <f aca="true" t="shared" si="5" ref="B40:Y40">B10-B38</f>
        <v>5.142594135764561</v>
      </c>
      <c r="C40" s="39">
        <f t="shared" si="5"/>
        <v>5.7275310127646755</v>
      </c>
      <c r="D40" s="39">
        <f t="shared" si="5"/>
        <v>2.665923247741297</v>
      </c>
      <c r="E40" s="39">
        <f t="shared" si="5"/>
        <v>10.121111823694712</v>
      </c>
      <c r="F40" s="39">
        <f t="shared" si="5"/>
        <v>-7.5919623644398655</v>
      </c>
      <c r="G40" s="39">
        <f t="shared" si="5"/>
        <v>4.161126479768733</v>
      </c>
      <c r="H40" s="39">
        <f t="shared" si="5"/>
        <v>-2.2075973289920263</v>
      </c>
      <c r="I40" s="39">
        <f t="shared" si="5"/>
        <v>2.287375478673539</v>
      </c>
      <c r="J40" s="39">
        <f t="shared" si="5"/>
        <v>-6.8191933136873715</v>
      </c>
      <c r="K40" s="39">
        <f t="shared" si="5"/>
        <v>-8.853671025771185</v>
      </c>
      <c r="L40" s="39">
        <f t="shared" si="5"/>
        <v>1.7772380977545446</v>
      </c>
      <c r="M40" s="39">
        <f t="shared" si="5"/>
        <v>-4.35071611746433</v>
      </c>
      <c r="N40" s="39">
        <f t="shared" si="5"/>
        <v>-7.236750190729108</v>
      </c>
      <c r="O40" s="39">
        <f t="shared" si="5"/>
        <v>-1.3344231476599582</v>
      </c>
      <c r="P40" s="39">
        <f t="shared" si="5"/>
        <v>0.38525324619836354</v>
      </c>
      <c r="Q40" s="39">
        <f t="shared" si="5"/>
        <v>8.922941196663817</v>
      </c>
      <c r="R40" s="39">
        <f t="shared" si="5"/>
        <v>-4.566044107236689</v>
      </c>
      <c r="S40" s="39">
        <f t="shared" si="5"/>
        <v>-7.410754957431173</v>
      </c>
      <c r="T40" s="39">
        <f t="shared" si="5"/>
        <v>0.8356334423958565</v>
      </c>
      <c r="U40" s="39">
        <f t="shared" si="5"/>
        <v>-5.950483623101217</v>
      </c>
      <c r="V40" s="39">
        <f t="shared" si="5"/>
        <v>-0.6682289866782511</v>
      </c>
      <c r="W40" s="39">
        <f t="shared" si="5"/>
        <v>3.49684129107721</v>
      </c>
      <c r="X40" s="39">
        <f t="shared" si="5"/>
        <v>-2.4597610168984296</v>
      </c>
      <c r="Y40" s="39">
        <f t="shared" si="5"/>
        <v>1.9049536210565563</v>
      </c>
    </row>
    <row r="41" spans="1:25" ht="15.75">
      <c r="A41" s="4" t="s">
        <v>17</v>
      </c>
      <c r="B41" s="39">
        <f aca="true" t="shared" si="6" ref="B41:Y41">B10-B27</f>
        <v>10.61259413576456</v>
      </c>
      <c r="C41" s="39">
        <f t="shared" si="6"/>
        <v>14.827531012764673</v>
      </c>
      <c r="D41" s="39">
        <f t="shared" si="6"/>
        <v>13.515923247741293</v>
      </c>
      <c r="E41" s="39">
        <f t="shared" si="6"/>
        <v>13.961111823694711</v>
      </c>
      <c r="F41" s="39">
        <f t="shared" si="6"/>
        <v>7.488037635560133</v>
      </c>
      <c r="G41" s="39">
        <f t="shared" si="6"/>
        <v>12.481126479768733</v>
      </c>
      <c r="H41" s="39">
        <f t="shared" si="6"/>
        <v>7.6324026710079735</v>
      </c>
      <c r="I41" s="39">
        <f t="shared" si="6"/>
        <v>9.51737547867354</v>
      </c>
      <c r="J41" s="39">
        <f t="shared" si="6"/>
        <v>12.720806686312628</v>
      </c>
      <c r="K41" s="39">
        <f t="shared" si="6"/>
        <v>6.286328974228816</v>
      </c>
      <c r="L41" s="39">
        <f t="shared" si="6"/>
        <v>9.957238097754544</v>
      </c>
      <c r="M41" s="39">
        <f t="shared" si="6"/>
        <v>8.39928388253567</v>
      </c>
      <c r="N41" s="39">
        <f t="shared" si="6"/>
        <v>10.52324980927089</v>
      </c>
      <c r="O41" s="39">
        <f t="shared" si="6"/>
        <v>8.845576852340045</v>
      </c>
      <c r="P41" s="39">
        <f t="shared" si="6"/>
        <v>10.325253246198361</v>
      </c>
      <c r="Q41" s="39">
        <f t="shared" si="6"/>
        <v>16.762941196663817</v>
      </c>
      <c r="R41" s="39">
        <f t="shared" si="6"/>
        <v>9.833955892763306</v>
      </c>
      <c r="S41" s="39">
        <f t="shared" si="6"/>
        <v>10.159245042568827</v>
      </c>
      <c r="T41" s="39">
        <f t="shared" si="6"/>
        <v>8.335633442395856</v>
      </c>
      <c r="U41" s="39">
        <f t="shared" si="6"/>
        <v>7.469516376898781</v>
      </c>
      <c r="V41" s="39">
        <f t="shared" si="6"/>
        <v>9.941771013321748</v>
      </c>
      <c r="W41" s="39">
        <f t="shared" si="6"/>
        <v>11.24684129107721</v>
      </c>
      <c r="X41" s="39">
        <f t="shared" si="6"/>
        <v>8.350238983101569</v>
      </c>
      <c r="Y41" s="39">
        <f t="shared" si="6"/>
        <v>10.284953621056555</v>
      </c>
    </row>
    <row r="42" spans="1:25" ht="5.25" customHeight="1" thickBot="1">
      <c r="A42" s="7"/>
      <c r="B42" s="44" t="s">
        <v>75</v>
      </c>
      <c r="C42" s="44" t="s">
        <v>75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75</v>
      </c>
      <c r="I42" s="44" t="s">
        <v>75</v>
      </c>
      <c r="J42" s="44" t="s">
        <v>75</v>
      </c>
      <c r="K42" s="44" t="s">
        <v>75</v>
      </c>
      <c r="L42" s="44" t="s">
        <v>75</v>
      </c>
      <c r="M42" s="44" t="s">
        <v>75</v>
      </c>
      <c r="N42" s="44" t="s">
        <v>75</v>
      </c>
      <c r="O42" s="44" t="s">
        <v>75</v>
      </c>
      <c r="P42" s="44" t="s">
        <v>75</v>
      </c>
      <c r="Q42" s="44" t="s">
        <v>75</v>
      </c>
      <c r="R42" s="44" t="s">
        <v>75</v>
      </c>
      <c r="S42" s="44" t="s">
        <v>75</v>
      </c>
      <c r="T42" s="44" t="s">
        <v>75</v>
      </c>
      <c r="U42" s="44" t="s">
        <v>75</v>
      </c>
      <c r="V42" s="44" t="s">
        <v>75</v>
      </c>
      <c r="W42" s="44" t="s">
        <v>75</v>
      </c>
      <c r="X42" s="44" t="s">
        <v>75</v>
      </c>
      <c r="Y42" s="44" t="s">
        <v>75</v>
      </c>
    </row>
    <row r="43" spans="1:24" ht="15.75">
      <c r="A43" s="4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T43" s="32"/>
      <c r="U43" s="32"/>
      <c r="V43" s="32"/>
      <c r="W43" s="32"/>
      <c r="X43" s="32"/>
    </row>
    <row r="44" spans="1:25" ht="15.75">
      <c r="A44" s="4" t="s">
        <v>19</v>
      </c>
      <c r="B44" s="43">
        <v>1030</v>
      </c>
      <c r="C44" s="32">
        <v>936</v>
      </c>
      <c r="D44" s="32">
        <v>192</v>
      </c>
      <c r="E44" s="43">
        <v>1170</v>
      </c>
      <c r="F44" s="32">
        <v>80</v>
      </c>
      <c r="G44" s="32">
        <v>142</v>
      </c>
      <c r="H44" s="32">
        <v>132</v>
      </c>
      <c r="I44" s="32">
        <v>205</v>
      </c>
      <c r="J44" s="32">
        <v>88</v>
      </c>
      <c r="K44" s="32">
        <v>92</v>
      </c>
      <c r="L44" s="32">
        <v>182</v>
      </c>
      <c r="M44" s="32">
        <v>88</v>
      </c>
      <c r="N44" s="32">
        <v>64</v>
      </c>
      <c r="O44" s="32">
        <v>136</v>
      </c>
      <c r="P44" s="32">
        <v>94</v>
      </c>
      <c r="Q44" s="32">
        <v>389</v>
      </c>
      <c r="R44" s="32">
        <v>74</v>
      </c>
      <c r="S44" s="32">
        <v>113</v>
      </c>
      <c r="T44" s="32">
        <v>383</v>
      </c>
      <c r="U44" s="32">
        <v>106</v>
      </c>
      <c r="V44" s="32">
        <v>107</v>
      </c>
      <c r="W44" s="32">
        <v>422</v>
      </c>
      <c r="X44" s="32">
        <v>118</v>
      </c>
      <c r="Y44" s="43">
        <v>183</v>
      </c>
    </row>
    <row r="45" spans="1:25" ht="15.75">
      <c r="A45" s="4" t="s">
        <v>20</v>
      </c>
      <c r="B45" s="43">
        <v>22135</v>
      </c>
      <c r="C45" s="43">
        <v>18101</v>
      </c>
      <c r="D45" s="43">
        <v>15594</v>
      </c>
      <c r="E45" s="43">
        <v>22059</v>
      </c>
      <c r="F45" s="43">
        <v>17879</v>
      </c>
      <c r="G45" s="43">
        <v>19243</v>
      </c>
      <c r="H45" s="43">
        <v>21113</v>
      </c>
      <c r="I45" s="43">
        <v>21153</v>
      </c>
      <c r="J45" s="43">
        <v>14376</v>
      </c>
      <c r="K45" s="43">
        <v>17647</v>
      </c>
      <c r="L45" s="43">
        <v>22206</v>
      </c>
      <c r="M45" s="43">
        <v>20342</v>
      </c>
      <c r="N45" s="43">
        <v>14135</v>
      </c>
      <c r="O45" s="43">
        <v>19686</v>
      </c>
      <c r="P45" s="43">
        <v>21025</v>
      </c>
      <c r="Q45" s="43">
        <v>19129</v>
      </c>
      <c r="R45" s="43">
        <v>19729</v>
      </c>
      <c r="S45" s="43">
        <v>14391</v>
      </c>
      <c r="T45" s="43">
        <v>16753</v>
      </c>
      <c r="U45" s="43">
        <v>17471</v>
      </c>
      <c r="V45" s="43">
        <v>20200</v>
      </c>
      <c r="W45" s="43">
        <v>20272</v>
      </c>
      <c r="X45" s="43">
        <v>20133</v>
      </c>
      <c r="Y45" s="43">
        <v>20724</v>
      </c>
    </row>
    <row r="46" spans="1:25" ht="15.75">
      <c r="A46" s="4" t="s">
        <v>21</v>
      </c>
      <c r="B46" s="29">
        <v>17.42</v>
      </c>
      <c r="C46" s="29">
        <v>18.01</v>
      </c>
      <c r="D46" s="29">
        <v>3.03</v>
      </c>
      <c r="E46" s="29">
        <v>23.93</v>
      </c>
      <c r="F46" s="29">
        <v>0</v>
      </c>
      <c r="G46" s="29">
        <v>6.07</v>
      </c>
      <c r="H46" s="29">
        <v>6.05</v>
      </c>
      <c r="I46" s="29">
        <v>16.79</v>
      </c>
      <c r="J46" s="29">
        <v>2.95</v>
      </c>
      <c r="K46" s="29">
        <v>0</v>
      </c>
      <c r="L46" s="29">
        <v>13.97</v>
      </c>
      <c r="M46" s="29">
        <v>8.18</v>
      </c>
      <c r="N46" s="29">
        <v>0</v>
      </c>
      <c r="O46" s="29">
        <v>11.72</v>
      </c>
      <c r="P46" s="29">
        <v>6.92</v>
      </c>
      <c r="Q46" s="29">
        <v>6.47</v>
      </c>
      <c r="R46" s="29">
        <v>7.92</v>
      </c>
      <c r="S46" s="29">
        <v>2.9</v>
      </c>
      <c r="T46" s="29">
        <v>9.51</v>
      </c>
      <c r="U46" s="29">
        <v>3.29</v>
      </c>
      <c r="V46" s="29">
        <v>10.05</v>
      </c>
      <c r="W46" s="29">
        <v>20.96</v>
      </c>
      <c r="X46" s="29">
        <v>11.25</v>
      </c>
      <c r="Y46" s="29">
        <v>9.73</v>
      </c>
    </row>
    <row r="47" spans="1:25" ht="15.75">
      <c r="A47" s="32" t="s">
        <v>69</v>
      </c>
      <c r="B47" s="29">
        <v>5.06</v>
      </c>
      <c r="C47" s="29">
        <v>0</v>
      </c>
      <c r="D47" s="29">
        <v>0</v>
      </c>
      <c r="E47" s="29">
        <v>0</v>
      </c>
      <c r="F47" s="29">
        <v>3.25</v>
      </c>
      <c r="G47" s="29">
        <v>0</v>
      </c>
      <c r="H47" s="29">
        <v>13.16</v>
      </c>
      <c r="I47" s="29">
        <v>32.53</v>
      </c>
      <c r="J47" s="29">
        <v>1.52</v>
      </c>
      <c r="K47" s="29">
        <v>0</v>
      </c>
      <c r="L47" s="29">
        <v>0</v>
      </c>
      <c r="M47" s="29">
        <v>18.89</v>
      </c>
      <c r="N47" s="29">
        <v>0.58</v>
      </c>
      <c r="O47" s="29">
        <v>13.77</v>
      </c>
      <c r="P47" s="29">
        <v>1.09</v>
      </c>
      <c r="Q47" s="29">
        <v>0</v>
      </c>
      <c r="R47" s="29">
        <v>20.67</v>
      </c>
      <c r="S47" s="29">
        <v>0</v>
      </c>
      <c r="T47" s="29">
        <v>1.11</v>
      </c>
      <c r="U47" s="29">
        <v>0.85</v>
      </c>
      <c r="V47" s="29">
        <v>0</v>
      </c>
      <c r="W47" s="29">
        <v>0</v>
      </c>
      <c r="X47" s="29">
        <v>22.07</v>
      </c>
      <c r="Y47" s="29">
        <v>8.79</v>
      </c>
    </row>
    <row r="48" spans="1:25" ht="15.75">
      <c r="A48" s="4" t="s">
        <v>34</v>
      </c>
      <c r="B48" s="29">
        <v>1.32</v>
      </c>
      <c r="C48" s="29">
        <v>0</v>
      </c>
      <c r="D48" s="29">
        <v>0</v>
      </c>
      <c r="E48" s="29">
        <v>2.1</v>
      </c>
      <c r="F48" s="29">
        <v>1.46</v>
      </c>
      <c r="G48" s="29">
        <v>2.77</v>
      </c>
      <c r="H48" s="29">
        <v>2.63</v>
      </c>
      <c r="I48" s="29">
        <v>0</v>
      </c>
      <c r="J48" s="29">
        <v>2.89</v>
      </c>
      <c r="K48" s="29">
        <v>8.33</v>
      </c>
      <c r="L48" s="29">
        <v>0.38</v>
      </c>
      <c r="M48" s="29">
        <v>2.99</v>
      </c>
      <c r="N48" s="29">
        <v>1</v>
      </c>
      <c r="O48" s="29">
        <v>4.18</v>
      </c>
      <c r="P48" s="29">
        <v>3.73</v>
      </c>
      <c r="Q48" s="29">
        <v>26.88</v>
      </c>
      <c r="R48" s="29">
        <v>2.82</v>
      </c>
      <c r="S48" s="29">
        <v>0</v>
      </c>
      <c r="T48" s="29">
        <v>0.53</v>
      </c>
      <c r="U48" s="29">
        <v>8.49</v>
      </c>
      <c r="V48" s="29">
        <v>1.02</v>
      </c>
      <c r="W48" s="29">
        <v>6.07</v>
      </c>
      <c r="X48" s="29">
        <v>3.84</v>
      </c>
      <c r="Y48" s="29">
        <v>2.77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4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8" ht="15" customHeight="1">
      <c r="A51" s="34" t="s">
        <v>73</v>
      </c>
      <c r="B51" s="35"/>
      <c r="D51" s="35"/>
      <c r="E51" s="35"/>
      <c r="F51" s="35"/>
      <c r="H51" s="35"/>
    </row>
    <row r="52" spans="1:1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.7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15" ht="15.7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5.75">
      <c r="A56" s="32" t="s">
        <v>77</v>
      </c>
    </row>
    <row r="57" ht="15.75">
      <c r="A57" s="32" t="s">
        <v>78</v>
      </c>
    </row>
    <row r="58" ht="15.75">
      <c r="A58" s="32" t="s">
        <v>79</v>
      </c>
    </row>
  </sheetData>
  <sheetProtection/>
  <printOptions/>
  <pageMargins left="0.7" right="0.7" top="0.75" bottom="0.75" header="0.3" footer="0.3"/>
  <pageSetup fitToWidth="5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tabSelected="1" zoomScalePageLayoutView="0" workbookViewId="0" topLeftCell="A1">
      <selection activeCell="A1" sqref="A1"/>
    </sheetView>
  </sheetViews>
  <sheetFormatPr defaultColWidth="8.88671875" defaultRowHeight="15.75"/>
  <cols>
    <col min="1" max="1" width="42.77734375" style="0" customWidth="1"/>
    <col min="2" max="24" width="8.77734375" style="0" customWidth="1"/>
  </cols>
  <sheetData>
    <row r="1" spans="1:15" ht="15.75">
      <c r="A1" s="41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.2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2"/>
    </row>
    <row r="3" spans="1:25" ht="15.75">
      <c r="A3" s="4"/>
      <c r="B3" s="16"/>
      <c r="C3" s="17"/>
      <c r="D3" s="16"/>
      <c r="E3" s="17"/>
      <c r="F3" s="16"/>
      <c r="G3" s="17"/>
      <c r="H3" s="16"/>
      <c r="I3" s="16"/>
      <c r="J3" s="17"/>
      <c r="K3" s="16"/>
      <c r="L3" s="17"/>
      <c r="M3" s="16"/>
      <c r="N3" s="17"/>
      <c r="O3" s="27" t="s">
        <v>48</v>
      </c>
      <c r="P3" s="18"/>
      <c r="Q3" s="18"/>
      <c r="R3" s="18"/>
      <c r="S3" s="18"/>
      <c r="T3" s="18"/>
      <c r="U3" s="18"/>
      <c r="V3" s="18"/>
      <c r="W3" s="18"/>
      <c r="X3" s="18"/>
      <c r="Y3" s="27" t="s">
        <v>60</v>
      </c>
    </row>
    <row r="4" spans="1:25" ht="16.5" thickBot="1">
      <c r="A4" s="8" t="s">
        <v>0</v>
      </c>
      <c r="B4" s="8" t="s">
        <v>35</v>
      </c>
      <c r="C4" s="8" t="s">
        <v>38</v>
      </c>
      <c r="D4" s="8" t="s">
        <v>61</v>
      </c>
      <c r="E4" s="8" t="s">
        <v>39</v>
      </c>
      <c r="F4" s="8" t="s">
        <v>40</v>
      </c>
      <c r="G4" s="8" t="s">
        <v>41</v>
      </c>
      <c r="H4" s="8" t="s">
        <v>42</v>
      </c>
      <c r="I4" s="33" t="s">
        <v>68</v>
      </c>
      <c r="J4" s="8" t="s">
        <v>43</v>
      </c>
      <c r="K4" s="8" t="s">
        <v>44</v>
      </c>
      <c r="L4" s="8" t="s">
        <v>45</v>
      </c>
      <c r="M4" s="8" t="s">
        <v>46</v>
      </c>
      <c r="N4" s="8" t="s">
        <v>47</v>
      </c>
      <c r="O4" s="28" t="s">
        <v>49</v>
      </c>
      <c r="P4" s="28" t="s">
        <v>50</v>
      </c>
      <c r="Q4" s="28" t="s">
        <v>51</v>
      </c>
      <c r="R4" s="28" t="s">
        <v>52</v>
      </c>
      <c r="S4" s="28" t="s">
        <v>53</v>
      </c>
      <c r="T4" s="28" t="s">
        <v>54</v>
      </c>
      <c r="U4" s="28" t="s">
        <v>55</v>
      </c>
      <c r="V4" s="28" t="s">
        <v>56</v>
      </c>
      <c r="W4" s="28" t="s">
        <v>62</v>
      </c>
      <c r="X4" s="28" t="s">
        <v>57</v>
      </c>
      <c r="Y4" s="28" t="s">
        <v>66</v>
      </c>
    </row>
    <row r="5" spans="1:25" ht="15.75">
      <c r="A5" s="20"/>
      <c r="B5" s="20"/>
      <c r="C5" s="20"/>
      <c r="D5" s="20"/>
      <c r="E5" s="20"/>
      <c r="F5" s="20"/>
      <c r="G5" s="20"/>
      <c r="H5" s="15"/>
      <c r="I5" s="15"/>
      <c r="J5" s="25"/>
      <c r="K5" s="20"/>
      <c r="L5" s="20"/>
      <c r="M5" s="42" t="s">
        <v>72</v>
      </c>
      <c r="N5" s="26"/>
      <c r="O5" s="20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17" ht="15.75">
      <c r="A6" s="4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"/>
      <c r="Q6" s="1"/>
    </row>
    <row r="7" spans="1:25" ht="15.75">
      <c r="A7" s="4" t="s">
        <v>36</v>
      </c>
      <c r="B7" s="39">
        <v>14.95</v>
      </c>
      <c r="C7" s="39">
        <v>21.03</v>
      </c>
      <c r="D7" s="39">
        <v>22.34</v>
      </c>
      <c r="E7" s="39">
        <v>16.97</v>
      </c>
      <c r="F7" s="39">
        <v>16.89</v>
      </c>
      <c r="G7" s="39">
        <v>17.72</v>
      </c>
      <c r="H7" s="39">
        <v>16.52</v>
      </c>
      <c r="I7" s="39">
        <v>16.54</v>
      </c>
      <c r="J7" s="39">
        <v>23.79</v>
      </c>
      <c r="K7" s="39">
        <v>21.92</v>
      </c>
      <c r="L7" s="39">
        <v>16.45</v>
      </c>
      <c r="M7" s="39">
        <v>17.35</v>
      </c>
      <c r="N7" s="39">
        <v>17.77</v>
      </c>
      <c r="O7" s="39">
        <v>18.33</v>
      </c>
      <c r="P7" s="39">
        <v>18.17</v>
      </c>
      <c r="Q7" s="39">
        <v>21.58</v>
      </c>
      <c r="R7" s="39">
        <v>18.7</v>
      </c>
      <c r="S7" s="39">
        <v>21.75</v>
      </c>
      <c r="T7" s="39">
        <v>16.32</v>
      </c>
      <c r="U7" s="39">
        <v>19.51</v>
      </c>
      <c r="V7" s="39">
        <v>18.63</v>
      </c>
      <c r="W7" s="39">
        <v>17.42</v>
      </c>
      <c r="X7" s="39">
        <v>17.96</v>
      </c>
      <c r="Y7" s="29">
        <v>17.02</v>
      </c>
    </row>
    <row r="8" spans="1:25" ht="15.75">
      <c r="A8" s="4" t="s">
        <v>2</v>
      </c>
      <c r="B8" s="39">
        <v>2.11</v>
      </c>
      <c r="C8" s="39">
        <v>2.54</v>
      </c>
      <c r="D8" s="39">
        <v>1.64</v>
      </c>
      <c r="E8" s="39">
        <v>1.72</v>
      </c>
      <c r="F8" s="39">
        <v>2.11</v>
      </c>
      <c r="G8" s="39">
        <v>2.56</v>
      </c>
      <c r="H8" s="39">
        <v>2.71</v>
      </c>
      <c r="I8" s="39">
        <v>2.26</v>
      </c>
      <c r="J8" s="39">
        <v>2.45</v>
      </c>
      <c r="K8" s="39">
        <v>1.71</v>
      </c>
      <c r="L8" s="39">
        <v>1.67</v>
      </c>
      <c r="M8" s="39">
        <v>2.52</v>
      </c>
      <c r="N8" s="39">
        <v>2.55</v>
      </c>
      <c r="O8" s="39">
        <v>1.39</v>
      </c>
      <c r="P8" s="39">
        <v>2.72</v>
      </c>
      <c r="Q8" s="39">
        <v>2.34</v>
      </c>
      <c r="R8" s="39">
        <v>1.82</v>
      </c>
      <c r="S8" s="39">
        <v>1.76</v>
      </c>
      <c r="T8" s="39">
        <v>2.09</v>
      </c>
      <c r="U8" s="39">
        <v>1.58</v>
      </c>
      <c r="V8" s="39">
        <v>2.07</v>
      </c>
      <c r="W8" s="39">
        <v>1.51</v>
      </c>
      <c r="X8" s="39">
        <v>2.01</v>
      </c>
      <c r="Y8" s="29">
        <v>2</v>
      </c>
    </row>
    <row r="9" spans="1:25" ht="15.75">
      <c r="A9" s="4" t="s">
        <v>63</v>
      </c>
      <c r="B9" s="39">
        <v>0.81</v>
      </c>
      <c r="C9" s="39">
        <v>1.04</v>
      </c>
      <c r="D9" s="39">
        <v>1.05</v>
      </c>
      <c r="E9" s="39">
        <v>0.73</v>
      </c>
      <c r="F9" s="39">
        <v>1.33</v>
      </c>
      <c r="G9" s="39">
        <v>0.91</v>
      </c>
      <c r="H9" s="39">
        <v>0.64</v>
      </c>
      <c r="I9" s="39">
        <v>0.53</v>
      </c>
      <c r="J9" s="39">
        <v>0.96</v>
      </c>
      <c r="K9" s="39">
        <v>0.84</v>
      </c>
      <c r="L9" s="39">
        <v>0.72</v>
      </c>
      <c r="M9" s="39">
        <v>0.91</v>
      </c>
      <c r="N9" s="39">
        <v>1.24</v>
      </c>
      <c r="O9" s="39">
        <v>1.04</v>
      </c>
      <c r="P9" s="39">
        <v>0.67</v>
      </c>
      <c r="Q9" s="39">
        <v>1.11</v>
      </c>
      <c r="R9" s="39">
        <v>1.07</v>
      </c>
      <c r="S9" s="39">
        <v>1.03</v>
      </c>
      <c r="T9" s="39">
        <v>0.81</v>
      </c>
      <c r="U9" s="39">
        <v>0.83</v>
      </c>
      <c r="V9" s="39">
        <v>0.87</v>
      </c>
      <c r="W9" s="39">
        <v>1.18</v>
      </c>
      <c r="X9" s="39">
        <v>0.75</v>
      </c>
      <c r="Y9" s="29">
        <v>0.84</v>
      </c>
    </row>
    <row r="10" spans="1:25" ht="15.75">
      <c r="A10" s="4" t="s">
        <v>3</v>
      </c>
      <c r="B10" s="39">
        <f aca="true" t="shared" si="0" ref="B10:X10">SUM(B7:B9)</f>
        <v>17.869999999999997</v>
      </c>
      <c r="C10" s="39">
        <f t="shared" si="0"/>
        <v>24.61</v>
      </c>
      <c r="D10" s="39">
        <f t="shared" si="0"/>
        <v>25.03</v>
      </c>
      <c r="E10" s="39">
        <f t="shared" si="0"/>
        <v>19.419999999999998</v>
      </c>
      <c r="F10" s="39">
        <f t="shared" si="0"/>
        <v>20.33</v>
      </c>
      <c r="G10" s="39">
        <f t="shared" si="0"/>
        <v>21.189999999999998</v>
      </c>
      <c r="H10" s="39">
        <f t="shared" si="0"/>
        <v>19.87</v>
      </c>
      <c r="I10" s="39">
        <f t="shared" si="0"/>
        <v>19.33</v>
      </c>
      <c r="J10" s="39">
        <f t="shared" si="0"/>
        <v>27.2</v>
      </c>
      <c r="K10" s="39">
        <v>24.47</v>
      </c>
      <c r="L10" s="39">
        <f t="shared" si="0"/>
        <v>18.839999999999996</v>
      </c>
      <c r="M10" s="39">
        <f t="shared" si="0"/>
        <v>20.78</v>
      </c>
      <c r="N10" s="39">
        <f t="shared" si="0"/>
        <v>21.56</v>
      </c>
      <c r="O10" s="39">
        <f t="shared" si="0"/>
        <v>20.759999999999998</v>
      </c>
      <c r="P10" s="39">
        <f t="shared" si="0"/>
        <v>21.560000000000002</v>
      </c>
      <c r="Q10" s="39">
        <f t="shared" si="0"/>
        <v>25.029999999999998</v>
      </c>
      <c r="R10" s="39">
        <f t="shared" si="0"/>
        <v>21.59</v>
      </c>
      <c r="S10" s="39">
        <f t="shared" si="0"/>
        <v>24.540000000000003</v>
      </c>
      <c r="T10" s="39">
        <f t="shared" si="0"/>
        <v>19.22</v>
      </c>
      <c r="U10" s="39">
        <f t="shared" si="0"/>
        <v>21.92</v>
      </c>
      <c r="V10" s="39">
        <f t="shared" si="0"/>
        <v>21.57</v>
      </c>
      <c r="W10" s="39">
        <f t="shared" si="0"/>
        <v>20.110000000000003</v>
      </c>
      <c r="X10" s="39">
        <f t="shared" si="0"/>
        <v>20.72</v>
      </c>
      <c r="Y10" s="39">
        <f>SUM(Y7:Y9)</f>
        <v>19.86</v>
      </c>
    </row>
    <row r="11" spans="1:25" ht="15.75">
      <c r="A11" s="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29"/>
    </row>
    <row r="12" spans="1:25" ht="15.75">
      <c r="A12" s="4" t="s">
        <v>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29"/>
    </row>
    <row r="13" spans="1:25" ht="15.75">
      <c r="A13" s="4" t="s">
        <v>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29"/>
    </row>
    <row r="14" spans="1:25" ht="15.75">
      <c r="A14" s="4" t="s">
        <v>23</v>
      </c>
      <c r="B14" s="39">
        <v>7.062034428794991</v>
      </c>
      <c r="C14" s="39">
        <v>9.589921752738652</v>
      </c>
      <c r="D14" s="39">
        <v>7.342910798122065</v>
      </c>
      <c r="E14" s="39">
        <v>6.781158059467917</v>
      </c>
      <c r="F14" s="39">
        <v>4.353583724569639</v>
      </c>
      <c r="G14" s="39">
        <v>6.279593114241</v>
      </c>
      <c r="H14" s="39">
        <v>5.457026604068857</v>
      </c>
      <c r="I14" s="39">
        <v>6.70090766823161</v>
      </c>
      <c r="J14" s="39">
        <v>4.704679186228481</v>
      </c>
      <c r="K14" s="39">
        <v>7.894632237871673</v>
      </c>
      <c r="L14" s="39">
        <v>5.4871205007824715</v>
      </c>
      <c r="M14" s="39">
        <v>4.173020344287949</v>
      </c>
      <c r="N14" s="39">
        <v>6.590563380281689</v>
      </c>
      <c r="O14" s="39">
        <v>5.3968388106416265</v>
      </c>
      <c r="P14" s="39">
        <v>5.838215962441314</v>
      </c>
      <c r="Q14" s="39">
        <v>9.238826291079812</v>
      </c>
      <c r="R14" s="39">
        <v>5.356713615023473</v>
      </c>
      <c r="S14" s="39">
        <v>6.731001564945226</v>
      </c>
      <c r="T14" s="39">
        <v>7.814381846635366</v>
      </c>
      <c r="U14" s="39">
        <v>6.249499217527386</v>
      </c>
      <c r="V14" s="39">
        <v>5.818153364632237</v>
      </c>
      <c r="W14" s="39">
        <v>7.744162754303598</v>
      </c>
      <c r="X14" s="39">
        <v>3.7416744913928004</v>
      </c>
      <c r="Y14" s="29">
        <v>6.109061032863848</v>
      </c>
    </row>
    <row r="15" spans="1:25" ht="15.75">
      <c r="A15" s="4" t="s">
        <v>24</v>
      </c>
      <c r="B15" s="39">
        <v>3.052111888111888</v>
      </c>
      <c r="C15" s="39">
        <v>2.83213986013986</v>
      </c>
      <c r="D15" s="39">
        <v>2.9971188811188814</v>
      </c>
      <c r="E15" s="39">
        <v>1.9797482517482516</v>
      </c>
      <c r="F15" s="39">
        <v>8.716391608391607</v>
      </c>
      <c r="G15" s="39">
        <v>4.605664335664335</v>
      </c>
      <c r="H15" s="39">
        <v>7.9877342657342645</v>
      </c>
      <c r="I15" s="39">
        <v>4.509426573426573</v>
      </c>
      <c r="J15" s="39">
        <v>8.950111888111888</v>
      </c>
      <c r="K15" s="39">
        <v>7.767762237762238</v>
      </c>
      <c r="L15" s="39">
        <v>6.145468531468531</v>
      </c>
      <c r="M15" s="39">
        <v>9.156335664335664</v>
      </c>
      <c r="N15" s="39">
        <v>4.756895104895104</v>
      </c>
      <c r="O15" s="39">
        <v>7.410307692307692</v>
      </c>
      <c r="P15" s="39">
        <v>6.99786013986014</v>
      </c>
      <c r="Q15" s="39">
        <v>2.6259160839160836</v>
      </c>
      <c r="R15" s="39">
        <v>7.424055944055944</v>
      </c>
      <c r="S15" s="39">
        <v>6.461678321678321</v>
      </c>
      <c r="T15" s="39">
        <v>4.56441958041958</v>
      </c>
      <c r="U15" s="39">
        <v>8.193958041958041</v>
      </c>
      <c r="V15" s="39">
        <v>6.846629370629371</v>
      </c>
      <c r="W15" s="39">
        <v>3.643286713286713</v>
      </c>
      <c r="X15" s="39">
        <v>9.939986013986013</v>
      </c>
      <c r="Y15" s="29">
        <v>5.458055944055944</v>
      </c>
    </row>
    <row r="16" spans="1:25" ht="15.75">
      <c r="A16" s="4" t="s">
        <v>25</v>
      </c>
      <c r="B16" s="39">
        <v>0.04</v>
      </c>
      <c r="C16" s="39">
        <v>0.06</v>
      </c>
      <c r="D16" s="39">
        <v>0.33</v>
      </c>
      <c r="E16" s="39">
        <v>0.03</v>
      </c>
      <c r="F16" s="39">
        <v>0.09</v>
      </c>
      <c r="G16" s="39">
        <v>0.05</v>
      </c>
      <c r="H16" s="39">
        <v>0.13</v>
      </c>
      <c r="I16" s="39">
        <v>0.17</v>
      </c>
      <c r="J16" s="39">
        <v>0.45</v>
      </c>
      <c r="K16" s="39">
        <v>0.19</v>
      </c>
      <c r="L16" s="39">
        <v>0.03</v>
      </c>
      <c r="M16" s="39">
        <v>0.12</v>
      </c>
      <c r="N16" s="39">
        <v>0.8</v>
      </c>
      <c r="O16" s="39">
        <v>0.29</v>
      </c>
      <c r="P16" s="39">
        <v>0.12</v>
      </c>
      <c r="Q16" s="39">
        <v>0.15</v>
      </c>
      <c r="R16" s="39">
        <v>0.2</v>
      </c>
      <c r="S16" s="39">
        <v>0.27</v>
      </c>
      <c r="T16" s="39">
        <v>0.33</v>
      </c>
      <c r="U16" s="39">
        <v>0.43</v>
      </c>
      <c r="V16" s="39">
        <v>0.22</v>
      </c>
      <c r="W16" s="39">
        <v>0.12</v>
      </c>
      <c r="X16" s="39">
        <v>0.11</v>
      </c>
      <c r="Y16" s="29">
        <v>0.11</v>
      </c>
    </row>
    <row r="17" spans="1:25" ht="15.75">
      <c r="A17" s="4" t="s">
        <v>6</v>
      </c>
      <c r="B17" s="3">
        <f aca="true" t="shared" si="1" ref="B17:Y17">SUM(B14:B16)</f>
        <v>10.154146316906878</v>
      </c>
      <c r="C17" s="3">
        <f t="shared" si="1"/>
        <v>12.482061612878512</v>
      </c>
      <c r="D17" s="3">
        <f t="shared" si="1"/>
        <v>10.670029679240946</v>
      </c>
      <c r="E17" s="3">
        <f t="shared" si="1"/>
        <v>8.790906311216169</v>
      </c>
      <c r="F17" s="3">
        <f t="shared" si="1"/>
        <v>13.159975332961245</v>
      </c>
      <c r="G17" s="3">
        <f t="shared" si="1"/>
        <v>10.935257449905336</v>
      </c>
      <c r="H17" s="3">
        <f t="shared" si="1"/>
        <v>13.574760869803123</v>
      </c>
      <c r="I17" s="3">
        <f t="shared" si="1"/>
        <v>11.380334241658185</v>
      </c>
      <c r="J17" s="3">
        <f t="shared" si="1"/>
        <v>14.104791074340369</v>
      </c>
      <c r="K17" s="3">
        <f t="shared" si="1"/>
        <v>15.85239447563391</v>
      </c>
      <c r="L17" s="3">
        <f t="shared" si="1"/>
        <v>11.662589032251</v>
      </c>
      <c r="M17" s="3">
        <f t="shared" si="1"/>
        <v>13.449356008623612</v>
      </c>
      <c r="N17" s="3">
        <f t="shared" si="1"/>
        <v>12.147458485176795</v>
      </c>
      <c r="O17" s="3">
        <f t="shared" si="1"/>
        <v>13.097146502949318</v>
      </c>
      <c r="P17" s="3">
        <f t="shared" si="1"/>
        <v>12.956076102301454</v>
      </c>
      <c r="Q17" s="3">
        <f t="shared" si="1"/>
        <v>12.014742374995896</v>
      </c>
      <c r="R17" s="3">
        <f t="shared" si="1"/>
        <v>12.980769559079416</v>
      </c>
      <c r="S17" s="3">
        <f t="shared" si="1"/>
        <v>13.462679886623548</v>
      </c>
      <c r="T17" s="3">
        <f t="shared" si="1"/>
        <v>12.708801427054945</v>
      </c>
      <c r="U17" s="3">
        <f t="shared" si="1"/>
        <v>14.873457259485427</v>
      </c>
      <c r="V17" s="3">
        <f t="shared" si="1"/>
        <v>12.884782735261608</v>
      </c>
      <c r="W17" s="3">
        <f t="shared" si="1"/>
        <v>11.50744946759031</v>
      </c>
      <c r="X17" s="3">
        <f t="shared" si="1"/>
        <v>13.791660505378813</v>
      </c>
      <c r="Y17" s="3">
        <f t="shared" si="1"/>
        <v>11.677116976919791</v>
      </c>
    </row>
    <row r="18" spans="1:25" ht="15.75">
      <c r="A18" s="4" t="s">
        <v>26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29"/>
    </row>
    <row r="19" spans="1:25" ht="15.75">
      <c r="A19" s="4" t="s">
        <v>27</v>
      </c>
      <c r="B19" s="39">
        <v>0.66</v>
      </c>
      <c r="C19" s="39">
        <v>0.66</v>
      </c>
      <c r="D19" s="39">
        <v>0.68</v>
      </c>
      <c r="E19" s="39">
        <v>0.64</v>
      </c>
      <c r="F19" s="39">
        <v>1.1</v>
      </c>
      <c r="G19" s="39">
        <v>1.15</v>
      </c>
      <c r="H19" s="39">
        <v>1.03</v>
      </c>
      <c r="I19" s="39">
        <v>1.63</v>
      </c>
      <c r="J19" s="39">
        <v>0.79</v>
      </c>
      <c r="K19" s="39">
        <v>1.21</v>
      </c>
      <c r="L19" s="39">
        <v>0.83</v>
      </c>
      <c r="M19" s="39">
        <v>0.98</v>
      </c>
      <c r="N19" s="39">
        <v>0.77</v>
      </c>
      <c r="O19" s="39">
        <v>1.26</v>
      </c>
      <c r="P19" s="39">
        <v>0.91</v>
      </c>
      <c r="Q19" s="39">
        <v>0.97</v>
      </c>
      <c r="R19" s="39">
        <v>1.15</v>
      </c>
      <c r="S19" s="39">
        <v>0.9</v>
      </c>
      <c r="T19" s="39">
        <v>0.54</v>
      </c>
      <c r="U19" s="39">
        <v>0.88</v>
      </c>
      <c r="V19" s="39">
        <v>1.06</v>
      </c>
      <c r="W19" s="39">
        <v>0.95</v>
      </c>
      <c r="X19" s="39">
        <v>1.12</v>
      </c>
      <c r="Y19" s="29">
        <v>0.88</v>
      </c>
    </row>
    <row r="20" spans="1:25" ht="15.75">
      <c r="A20" s="4" t="s">
        <v>28</v>
      </c>
      <c r="B20" s="39">
        <v>0.09</v>
      </c>
      <c r="C20" s="39">
        <v>0.01</v>
      </c>
      <c r="D20" s="39">
        <v>0.02</v>
      </c>
      <c r="E20" s="39">
        <v>0.27</v>
      </c>
      <c r="F20" s="39">
        <v>0.37</v>
      </c>
      <c r="G20" s="39">
        <v>0.3</v>
      </c>
      <c r="H20" s="39">
        <v>0.48</v>
      </c>
      <c r="I20" s="39">
        <v>0.16</v>
      </c>
      <c r="J20" s="39">
        <v>0.28</v>
      </c>
      <c r="K20" s="39">
        <v>1</v>
      </c>
      <c r="L20" s="39">
        <v>0.34</v>
      </c>
      <c r="M20" s="39">
        <v>0.46</v>
      </c>
      <c r="N20" s="39">
        <v>0.12</v>
      </c>
      <c r="O20" s="39">
        <v>0.48</v>
      </c>
      <c r="P20" s="39">
        <v>0.56</v>
      </c>
      <c r="Q20" s="39">
        <v>0.24</v>
      </c>
      <c r="R20" s="39">
        <v>0.47</v>
      </c>
      <c r="S20" s="39">
        <v>0.1</v>
      </c>
      <c r="T20" s="39">
        <v>0.05</v>
      </c>
      <c r="U20" s="39">
        <v>0.51</v>
      </c>
      <c r="V20" s="39">
        <v>0.3</v>
      </c>
      <c r="W20" s="39">
        <v>0.28</v>
      </c>
      <c r="X20" s="39">
        <v>0.37</v>
      </c>
      <c r="Y20" s="29">
        <v>0.26</v>
      </c>
    </row>
    <row r="21" spans="1:25" ht="15.75">
      <c r="A21" s="4" t="s">
        <v>29</v>
      </c>
      <c r="B21" s="39">
        <v>0.32</v>
      </c>
      <c r="C21" s="39">
        <v>0.17</v>
      </c>
      <c r="D21" s="39">
        <v>0.23</v>
      </c>
      <c r="E21" s="39">
        <v>0.3</v>
      </c>
      <c r="F21" s="39">
        <v>0.21</v>
      </c>
      <c r="G21" s="39">
        <v>0.17</v>
      </c>
      <c r="H21" s="39">
        <v>0.17</v>
      </c>
      <c r="I21" s="39">
        <v>0.25</v>
      </c>
      <c r="J21" s="39">
        <v>0.35</v>
      </c>
      <c r="K21" s="39">
        <v>0.34</v>
      </c>
      <c r="L21" s="39">
        <v>0.22</v>
      </c>
      <c r="M21" s="39">
        <v>0.22</v>
      </c>
      <c r="N21" s="39">
        <v>0.17</v>
      </c>
      <c r="O21" s="39">
        <v>0.32</v>
      </c>
      <c r="P21" s="39">
        <v>0.23</v>
      </c>
      <c r="Q21" s="39">
        <v>0.17</v>
      </c>
      <c r="R21" s="39">
        <v>0.25</v>
      </c>
      <c r="S21" s="39">
        <v>0.29</v>
      </c>
      <c r="T21" s="39">
        <v>0.14</v>
      </c>
      <c r="U21" s="39">
        <v>0.4</v>
      </c>
      <c r="V21" s="39">
        <v>0.17</v>
      </c>
      <c r="W21" s="39">
        <v>0.3</v>
      </c>
      <c r="X21" s="39">
        <v>0.25</v>
      </c>
      <c r="Y21" s="29">
        <v>0.26</v>
      </c>
    </row>
    <row r="22" spans="1:25" ht="15.75">
      <c r="A22" s="4" t="s">
        <v>30</v>
      </c>
      <c r="B22" s="39">
        <v>0.49</v>
      </c>
      <c r="C22" s="39">
        <v>0.55</v>
      </c>
      <c r="D22" s="39">
        <v>0.82</v>
      </c>
      <c r="E22" s="39">
        <v>0.3</v>
      </c>
      <c r="F22" s="39">
        <v>0.8</v>
      </c>
      <c r="G22" s="39">
        <v>0.71</v>
      </c>
      <c r="H22" s="39">
        <v>0.7</v>
      </c>
      <c r="I22" s="39">
        <v>0.73</v>
      </c>
      <c r="J22" s="39">
        <v>0.78</v>
      </c>
      <c r="K22" s="39">
        <v>0.81</v>
      </c>
      <c r="L22" s="39">
        <v>0.62</v>
      </c>
      <c r="M22" s="39">
        <v>0.73</v>
      </c>
      <c r="N22" s="39">
        <v>0.6</v>
      </c>
      <c r="O22" s="39">
        <v>0.83</v>
      </c>
      <c r="P22" s="39">
        <v>0.57</v>
      </c>
      <c r="Q22" s="39">
        <v>0.45</v>
      </c>
      <c r="R22" s="39">
        <v>1.1</v>
      </c>
      <c r="S22" s="39">
        <v>0.71</v>
      </c>
      <c r="T22" s="39">
        <v>1.24</v>
      </c>
      <c r="U22" s="39">
        <v>1.16</v>
      </c>
      <c r="V22" s="39">
        <v>1.01</v>
      </c>
      <c r="W22" s="39">
        <v>0.84</v>
      </c>
      <c r="X22" s="39">
        <v>0.4</v>
      </c>
      <c r="Y22" s="29">
        <v>0.61</v>
      </c>
    </row>
    <row r="23" spans="1:25" ht="15.75">
      <c r="A23" s="4" t="s">
        <v>31</v>
      </c>
      <c r="B23" s="39">
        <v>0.43</v>
      </c>
      <c r="C23" s="39">
        <v>0.67</v>
      </c>
      <c r="D23" s="39">
        <v>0.67</v>
      </c>
      <c r="E23" s="39">
        <v>0.33</v>
      </c>
      <c r="F23" s="39">
        <v>0.8</v>
      </c>
      <c r="G23" s="39">
        <v>0.66</v>
      </c>
      <c r="H23" s="39">
        <v>0.67</v>
      </c>
      <c r="I23" s="39">
        <v>0.53</v>
      </c>
      <c r="J23" s="39">
        <v>0.87</v>
      </c>
      <c r="K23" s="39">
        <v>1.22</v>
      </c>
      <c r="L23" s="39">
        <v>0.4</v>
      </c>
      <c r="M23" s="39">
        <v>0.7</v>
      </c>
      <c r="N23" s="39">
        <v>0.84</v>
      </c>
      <c r="O23" s="39">
        <v>0.63</v>
      </c>
      <c r="P23" s="39">
        <v>0.53</v>
      </c>
      <c r="Q23" s="39">
        <v>0.48</v>
      </c>
      <c r="R23" s="39">
        <v>0.65</v>
      </c>
      <c r="S23" s="39">
        <v>0.94</v>
      </c>
      <c r="T23" s="39">
        <v>0.54</v>
      </c>
      <c r="U23" s="39">
        <v>0.88</v>
      </c>
      <c r="V23" s="39">
        <v>0.69</v>
      </c>
      <c r="W23" s="39">
        <v>0.49</v>
      </c>
      <c r="X23" s="39">
        <v>0.66</v>
      </c>
      <c r="Y23" s="29">
        <v>0.53</v>
      </c>
    </row>
    <row r="24" spans="1:25" ht="15.75">
      <c r="A24" s="4" t="s">
        <v>32</v>
      </c>
      <c r="B24" s="39">
        <v>0.44</v>
      </c>
      <c r="C24" s="39">
        <v>0.62</v>
      </c>
      <c r="D24" s="39">
        <v>0.61</v>
      </c>
      <c r="E24" s="39">
        <v>0.39</v>
      </c>
      <c r="F24" s="39">
        <v>1.19</v>
      </c>
      <c r="G24" s="39">
        <v>0.7</v>
      </c>
      <c r="H24" s="39">
        <v>0.75</v>
      </c>
      <c r="I24" s="39">
        <v>0.63</v>
      </c>
      <c r="J24" s="39">
        <v>0.74</v>
      </c>
      <c r="K24" s="39">
        <v>1.44</v>
      </c>
      <c r="L24" s="39">
        <v>0.74</v>
      </c>
      <c r="M24" s="39">
        <v>0.9</v>
      </c>
      <c r="N24" s="39">
        <v>0.86</v>
      </c>
      <c r="O24" s="39">
        <v>0.78</v>
      </c>
      <c r="P24" s="39">
        <v>0.67</v>
      </c>
      <c r="Q24" s="39">
        <v>0.82</v>
      </c>
      <c r="R24" s="39">
        <v>0.73</v>
      </c>
      <c r="S24" s="39">
        <v>1.06</v>
      </c>
      <c r="T24" s="39">
        <v>0.37</v>
      </c>
      <c r="U24" s="39">
        <v>1</v>
      </c>
      <c r="V24" s="39">
        <v>0.99</v>
      </c>
      <c r="W24" s="39">
        <v>0.78</v>
      </c>
      <c r="X24" s="39">
        <v>0.67</v>
      </c>
      <c r="Y24" s="29">
        <v>0.62</v>
      </c>
    </row>
    <row r="25" spans="1:25" ht="15.75">
      <c r="A25" s="4" t="s">
        <v>65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0.01</v>
      </c>
      <c r="H25" s="39">
        <v>0</v>
      </c>
      <c r="I25" s="39">
        <v>0</v>
      </c>
      <c r="J25" s="39">
        <v>0</v>
      </c>
      <c r="K25" s="39">
        <v>0.02</v>
      </c>
      <c r="L25" s="39">
        <v>0</v>
      </c>
      <c r="M25" s="39">
        <v>0.01</v>
      </c>
      <c r="N25" s="39">
        <v>0</v>
      </c>
      <c r="O25" s="39">
        <v>0.01</v>
      </c>
      <c r="P25" s="39">
        <v>0.01</v>
      </c>
      <c r="Q25" s="39">
        <v>0.01</v>
      </c>
      <c r="R25" s="39">
        <v>0.01</v>
      </c>
      <c r="S25" s="39">
        <v>0</v>
      </c>
      <c r="T25" s="39">
        <v>0</v>
      </c>
      <c r="U25" s="39">
        <v>0.01</v>
      </c>
      <c r="V25" s="39">
        <v>0</v>
      </c>
      <c r="W25" s="39">
        <v>0.01</v>
      </c>
      <c r="X25" s="39">
        <v>0.01</v>
      </c>
      <c r="Y25" s="29">
        <v>0</v>
      </c>
    </row>
    <row r="26" spans="1:25" ht="15.75">
      <c r="A26" s="4" t="s">
        <v>33</v>
      </c>
      <c r="B26" s="39">
        <v>0.010691982206534334</v>
      </c>
      <c r="C26" s="39">
        <v>0.01288227972695033</v>
      </c>
      <c r="D26" s="39">
        <v>0.011640080293934929</v>
      </c>
      <c r="E26" s="39">
        <v>0.009363792442645291</v>
      </c>
      <c r="F26" s="39">
        <v>0.014979115612188565</v>
      </c>
      <c r="G26" s="39">
        <v>0.012434686334836798</v>
      </c>
      <c r="H26" s="39">
        <v>0.01476227543644626</v>
      </c>
      <c r="I26" s="39">
        <v>0.01300825794340632</v>
      </c>
      <c r="J26" s="39">
        <v>0.015221106190036693</v>
      </c>
      <c r="K26" s="39">
        <v>0.01860063339198703</v>
      </c>
      <c r="L26" s="39">
        <v>0.012585354173189955</v>
      </c>
      <c r="M26" s="39">
        <v>0.01482565437983041</v>
      </c>
      <c r="N26" s="39">
        <v>0.013175742399729629</v>
      </c>
      <c r="O26" s="39">
        <v>0.014789791535243069</v>
      </c>
      <c r="P26" s="39">
        <v>0.013964732196011909</v>
      </c>
      <c r="Q26" s="39">
        <v>0.012876061016580564</v>
      </c>
      <c r="R26" s="39">
        <v>0.014733395091266033</v>
      </c>
      <c r="S26" s="39">
        <v>0.014836974866966557</v>
      </c>
      <c r="T26" s="39">
        <v>0.013244854540138462</v>
      </c>
      <c r="U26" s="39">
        <v>0.016749323230968116</v>
      </c>
      <c r="V26" s="39">
        <v>0.014532891468874709</v>
      </c>
      <c r="W26" s="39">
        <v>0.012878361068178634</v>
      </c>
      <c r="X26" s="39">
        <v>0.014674677340067888</v>
      </c>
      <c r="Y26" s="29">
        <v>0.01260619407296204</v>
      </c>
    </row>
    <row r="27" spans="1:25" ht="15.75">
      <c r="A27" s="4" t="s">
        <v>7</v>
      </c>
      <c r="B27" s="39">
        <f aca="true" t="shared" si="2" ref="B27:Y27">SUM(B17:B26)</f>
        <v>12.594838299113412</v>
      </c>
      <c r="C27" s="39">
        <f t="shared" si="2"/>
        <v>15.174943892605462</v>
      </c>
      <c r="D27" s="39">
        <f t="shared" si="2"/>
        <v>13.71166975953488</v>
      </c>
      <c r="E27" s="39">
        <f t="shared" si="2"/>
        <v>11.030270103658816</v>
      </c>
      <c r="F27" s="39">
        <f t="shared" si="2"/>
        <v>17.644954448573436</v>
      </c>
      <c r="G27" s="39">
        <f t="shared" si="2"/>
        <v>14.647692136240174</v>
      </c>
      <c r="H27" s="39">
        <f t="shared" si="2"/>
        <v>17.38952314523957</v>
      </c>
      <c r="I27" s="39">
        <f t="shared" si="2"/>
        <v>15.323342499601592</v>
      </c>
      <c r="J27" s="39">
        <f t="shared" si="2"/>
        <v>17.930012180530404</v>
      </c>
      <c r="K27" s="39">
        <f t="shared" si="2"/>
        <v>21.910995109025894</v>
      </c>
      <c r="L27" s="39">
        <f t="shared" si="2"/>
        <v>14.825174386424191</v>
      </c>
      <c r="M27" s="39">
        <f t="shared" si="2"/>
        <v>17.464181663003444</v>
      </c>
      <c r="N27" s="39">
        <f t="shared" si="2"/>
        <v>15.520634227576522</v>
      </c>
      <c r="O27" s="39">
        <f t="shared" si="2"/>
        <v>17.421936294484563</v>
      </c>
      <c r="P27" s="39">
        <f t="shared" si="2"/>
        <v>16.450040834497468</v>
      </c>
      <c r="Q27" s="39">
        <f t="shared" si="2"/>
        <v>15.167618436012477</v>
      </c>
      <c r="R27" s="39">
        <f t="shared" si="2"/>
        <v>17.355502954170685</v>
      </c>
      <c r="S27" s="39">
        <f t="shared" si="2"/>
        <v>17.477516861490514</v>
      </c>
      <c r="T27" s="39">
        <f t="shared" si="2"/>
        <v>15.602046281595086</v>
      </c>
      <c r="U27" s="39">
        <f t="shared" si="2"/>
        <v>19.730206582716395</v>
      </c>
      <c r="V27" s="39">
        <f t="shared" si="2"/>
        <v>17.119315626730483</v>
      </c>
      <c r="W27" s="39">
        <f t="shared" si="2"/>
        <v>15.170327828658488</v>
      </c>
      <c r="X27" s="39">
        <f t="shared" si="2"/>
        <v>17.286335182718883</v>
      </c>
      <c r="Y27" s="39">
        <f t="shared" si="2"/>
        <v>14.849723170992752</v>
      </c>
    </row>
    <row r="28" spans="1:25" ht="15.75">
      <c r="A28" s="4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29"/>
    </row>
    <row r="29" spans="1:25" ht="15.75">
      <c r="A29" s="4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29"/>
    </row>
    <row r="30" spans="1:25" ht="15.75">
      <c r="A30" s="4" t="s">
        <v>9</v>
      </c>
      <c r="B30" s="39">
        <v>1.68</v>
      </c>
      <c r="C30" s="39">
        <v>2.72</v>
      </c>
      <c r="D30" s="39">
        <v>2.04</v>
      </c>
      <c r="E30" s="39">
        <v>1.59</v>
      </c>
      <c r="F30" s="39">
        <v>1.57</v>
      </c>
      <c r="G30" s="39">
        <v>1.03</v>
      </c>
      <c r="H30" s="39">
        <v>1.46</v>
      </c>
      <c r="I30" s="39">
        <v>1.38</v>
      </c>
      <c r="J30" s="39">
        <v>1.66</v>
      </c>
      <c r="K30" s="39">
        <v>2.68</v>
      </c>
      <c r="L30" s="39">
        <v>1.94</v>
      </c>
      <c r="M30" s="39">
        <v>1.15</v>
      </c>
      <c r="N30" s="39">
        <v>0.9</v>
      </c>
      <c r="O30" s="39">
        <v>1.65</v>
      </c>
      <c r="P30" s="39">
        <v>1.27</v>
      </c>
      <c r="Q30" s="39">
        <v>2.99</v>
      </c>
      <c r="R30" s="39">
        <v>1.06</v>
      </c>
      <c r="S30" s="39">
        <v>2.33</v>
      </c>
      <c r="T30" s="39">
        <v>1.65</v>
      </c>
      <c r="U30" s="39">
        <v>1.44</v>
      </c>
      <c r="V30" s="39">
        <v>1.84</v>
      </c>
      <c r="W30" s="39">
        <v>2.27</v>
      </c>
      <c r="X30" s="39">
        <v>1.87</v>
      </c>
      <c r="Y30" s="29">
        <v>1.69</v>
      </c>
    </row>
    <row r="31" spans="1:25" ht="15.75">
      <c r="A31" s="4" t="s">
        <v>10</v>
      </c>
      <c r="B31" s="39">
        <v>0.43</v>
      </c>
      <c r="C31" s="39">
        <v>0.58</v>
      </c>
      <c r="D31" s="39">
        <v>3.81</v>
      </c>
      <c r="E31" s="39">
        <v>0.34</v>
      </c>
      <c r="F31" s="39">
        <v>6.6</v>
      </c>
      <c r="G31" s="39">
        <v>2.44</v>
      </c>
      <c r="H31" s="39">
        <v>3.08</v>
      </c>
      <c r="I31" s="39">
        <v>1.92</v>
      </c>
      <c r="J31" s="39">
        <v>8.34</v>
      </c>
      <c r="K31" s="39">
        <v>4.67</v>
      </c>
      <c r="L31" s="39">
        <v>1.9</v>
      </c>
      <c r="M31" s="39">
        <v>4.79</v>
      </c>
      <c r="N31" s="39">
        <v>9.94</v>
      </c>
      <c r="O31" s="39">
        <v>2.72</v>
      </c>
      <c r="P31" s="39">
        <v>3.61</v>
      </c>
      <c r="Q31" s="39">
        <v>1.43</v>
      </c>
      <c r="R31" s="39">
        <v>6.64</v>
      </c>
      <c r="S31" s="39">
        <v>6.61</v>
      </c>
      <c r="T31" s="39">
        <v>2.5</v>
      </c>
      <c r="U31" s="39">
        <v>4.75</v>
      </c>
      <c r="V31" s="39">
        <v>3.27</v>
      </c>
      <c r="W31" s="39">
        <v>1.26</v>
      </c>
      <c r="X31" s="39">
        <v>3.31</v>
      </c>
      <c r="Y31" s="29">
        <v>2.28</v>
      </c>
    </row>
    <row r="32" spans="1:25" ht="15.75">
      <c r="A32" s="4" t="s">
        <v>64</v>
      </c>
      <c r="B32" s="39">
        <v>2.9</v>
      </c>
      <c r="C32" s="39">
        <v>5.25</v>
      </c>
      <c r="D32" s="39">
        <v>4.36</v>
      </c>
      <c r="E32" s="39">
        <v>1.61</v>
      </c>
      <c r="F32" s="39">
        <v>6.37</v>
      </c>
      <c r="G32" s="39">
        <v>4.09</v>
      </c>
      <c r="H32" s="39">
        <v>4.35</v>
      </c>
      <c r="I32" s="39">
        <v>3.46</v>
      </c>
      <c r="J32" s="39">
        <v>9.09</v>
      </c>
      <c r="K32" s="39">
        <v>6.57</v>
      </c>
      <c r="L32" s="39">
        <v>3.71</v>
      </c>
      <c r="M32" s="39">
        <v>6.08</v>
      </c>
      <c r="N32" s="39">
        <v>5.88</v>
      </c>
      <c r="O32" s="39">
        <v>4.79</v>
      </c>
      <c r="P32" s="39">
        <v>4.28</v>
      </c>
      <c r="Q32" s="39">
        <v>2.86</v>
      </c>
      <c r="R32" s="39">
        <v>5.47</v>
      </c>
      <c r="S32" s="39">
        <v>7.86</v>
      </c>
      <c r="T32" s="39">
        <v>3.09</v>
      </c>
      <c r="U32" s="39">
        <v>5.95</v>
      </c>
      <c r="V32" s="39">
        <v>4.51</v>
      </c>
      <c r="W32" s="39">
        <v>3.47</v>
      </c>
      <c r="X32" s="39">
        <v>4.73</v>
      </c>
      <c r="Y32" s="29">
        <v>3.73</v>
      </c>
    </row>
    <row r="33" spans="1:25" ht="15.75">
      <c r="A33" s="4" t="s">
        <v>11</v>
      </c>
      <c r="B33" s="39">
        <v>0.01</v>
      </c>
      <c r="C33" s="39">
        <v>0.02</v>
      </c>
      <c r="D33" s="39">
        <v>0.12</v>
      </c>
      <c r="E33" s="39">
        <v>0</v>
      </c>
      <c r="F33" s="39">
        <v>0.03</v>
      </c>
      <c r="G33" s="39">
        <v>0.03</v>
      </c>
      <c r="H33" s="39">
        <v>0.04</v>
      </c>
      <c r="I33" s="39">
        <v>0.04</v>
      </c>
      <c r="J33" s="39">
        <v>0.11</v>
      </c>
      <c r="K33" s="39">
        <v>0.04</v>
      </c>
      <c r="L33" s="39">
        <v>0.01</v>
      </c>
      <c r="M33" s="39">
        <v>0.03</v>
      </c>
      <c r="N33" s="39">
        <v>0.26</v>
      </c>
      <c r="O33" s="39">
        <v>0.03</v>
      </c>
      <c r="P33" s="39">
        <v>0.07</v>
      </c>
      <c r="Q33" s="39">
        <v>0.01</v>
      </c>
      <c r="R33" s="39">
        <v>0.05</v>
      </c>
      <c r="S33" s="39">
        <v>0.07</v>
      </c>
      <c r="T33" s="39">
        <v>0.03</v>
      </c>
      <c r="U33" s="39">
        <v>0.12</v>
      </c>
      <c r="V33" s="39">
        <v>0.04</v>
      </c>
      <c r="W33" s="39">
        <v>0.01</v>
      </c>
      <c r="X33" s="39">
        <v>0.03</v>
      </c>
      <c r="Y33" s="29">
        <v>0.03</v>
      </c>
    </row>
    <row r="34" spans="1:25" ht="15.75">
      <c r="A34" s="4" t="s">
        <v>12</v>
      </c>
      <c r="B34" s="39">
        <v>0.15</v>
      </c>
      <c r="C34" s="39">
        <v>0.17</v>
      </c>
      <c r="D34" s="39">
        <v>0.19</v>
      </c>
      <c r="E34" s="39">
        <v>0.08</v>
      </c>
      <c r="F34" s="39">
        <v>0.27</v>
      </c>
      <c r="G34" s="39">
        <v>0.24</v>
      </c>
      <c r="H34" s="39">
        <v>0.25</v>
      </c>
      <c r="I34" s="39">
        <v>0.21</v>
      </c>
      <c r="J34" s="39">
        <v>0.3</v>
      </c>
      <c r="K34" s="39">
        <v>0.49</v>
      </c>
      <c r="L34" s="39">
        <v>0.18</v>
      </c>
      <c r="M34" s="39">
        <v>0.25</v>
      </c>
      <c r="N34" s="39">
        <v>0.5</v>
      </c>
      <c r="O34" s="39">
        <v>0.32</v>
      </c>
      <c r="P34" s="39">
        <v>0.2</v>
      </c>
      <c r="Q34" s="39">
        <v>0.21</v>
      </c>
      <c r="R34" s="39">
        <v>0.25</v>
      </c>
      <c r="S34" s="39">
        <v>0.33</v>
      </c>
      <c r="T34" s="39">
        <v>0.17</v>
      </c>
      <c r="U34" s="39">
        <v>0.45</v>
      </c>
      <c r="V34" s="39">
        <v>0.19</v>
      </c>
      <c r="W34" s="39">
        <v>0.16</v>
      </c>
      <c r="X34" s="39">
        <v>0.29</v>
      </c>
      <c r="Y34" s="29">
        <v>0.2</v>
      </c>
    </row>
    <row r="35" spans="1:25" ht="15.75">
      <c r="A35" s="4" t="s">
        <v>13</v>
      </c>
      <c r="B35" s="39">
        <v>0.45</v>
      </c>
      <c r="C35" s="39">
        <v>0.56</v>
      </c>
      <c r="D35" s="39">
        <v>0.45</v>
      </c>
      <c r="E35" s="39">
        <v>0.29</v>
      </c>
      <c r="F35" s="39">
        <v>0.51</v>
      </c>
      <c r="G35" s="39">
        <v>0.63</v>
      </c>
      <c r="H35" s="39">
        <v>0.64</v>
      </c>
      <c r="I35" s="39">
        <v>0.33</v>
      </c>
      <c r="J35" s="39">
        <v>0.51</v>
      </c>
      <c r="K35" s="39">
        <v>0.99</v>
      </c>
      <c r="L35" s="39">
        <v>0.64</v>
      </c>
      <c r="M35" s="39">
        <v>0.69</v>
      </c>
      <c r="N35" s="39">
        <v>0.65</v>
      </c>
      <c r="O35" s="39">
        <v>0.82</v>
      </c>
      <c r="P35" s="39">
        <v>0.66</v>
      </c>
      <c r="Q35" s="39">
        <v>0.45</v>
      </c>
      <c r="R35" s="39">
        <v>1.03</v>
      </c>
      <c r="S35" s="39">
        <v>0.63</v>
      </c>
      <c r="T35" s="39">
        <v>0.28</v>
      </c>
      <c r="U35" s="39">
        <v>1.02</v>
      </c>
      <c r="V35" s="39">
        <v>0.96</v>
      </c>
      <c r="W35" s="39">
        <v>0.69</v>
      </c>
      <c r="X35" s="39">
        <v>0.82</v>
      </c>
      <c r="Y35" s="29">
        <v>0.63</v>
      </c>
    </row>
    <row r="36" spans="1:25" ht="15.75">
      <c r="A36" s="4" t="s">
        <v>14</v>
      </c>
      <c r="B36" s="39">
        <f aca="true" t="shared" si="3" ref="B36:Y36">SUM(B30:B35)</f>
        <v>5.62</v>
      </c>
      <c r="C36" s="39">
        <f t="shared" si="3"/>
        <v>9.3</v>
      </c>
      <c r="D36" s="39">
        <f t="shared" si="3"/>
        <v>10.969999999999999</v>
      </c>
      <c r="E36" s="39">
        <f t="shared" si="3"/>
        <v>3.91</v>
      </c>
      <c r="F36" s="39">
        <f t="shared" si="3"/>
        <v>15.349999999999998</v>
      </c>
      <c r="G36" s="39">
        <f t="shared" si="3"/>
        <v>8.46</v>
      </c>
      <c r="H36" s="39">
        <f t="shared" si="3"/>
        <v>9.82</v>
      </c>
      <c r="I36" s="39">
        <f t="shared" si="3"/>
        <v>7.34</v>
      </c>
      <c r="J36" s="39">
        <f t="shared" si="3"/>
        <v>20.01</v>
      </c>
      <c r="K36" s="39">
        <f t="shared" si="3"/>
        <v>15.44</v>
      </c>
      <c r="L36" s="39">
        <f t="shared" si="3"/>
        <v>8.379999999999999</v>
      </c>
      <c r="M36" s="39">
        <f t="shared" si="3"/>
        <v>12.989999999999998</v>
      </c>
      <c r="N36" s="39">
        <f t="shared" si="3"/>
        <v>18.13</v>
      </c>
      <c r="O36" s="39">
        <f t="shared" si="3"/>
        <v>10.33</v>
      </c>
      <c r="P36" s="39">
        <f t="shared" si="3"/>
        <v>10.09</v>
      </c>
      <c r="Q36" s="39">
        <f t="shared" si="3"/>
        <v>7.949999999999999</v>
      </c>
      <c r="R36" s="39">
        <f t="shared" si="3"/>
        <v>14.499999999999998</v>
      </c>
      <c r="S36" s="39">
        <f t="shared" si="3"/>
        <v>17.83</v>
      </c>
      <c r="T36" s="39">
        <f t="shared" si="3"/>
        <v>7.720000000000001</v>
      </c>
      <c r="U36" s="39">
        <f t="shared" si="3"/>
        <v>13.729999999999999</v>
      </c>
      <c r="V36" s="39">
        <f t="shared" si="3"/>
        <v>10.809999999999999</v>
      </c>
      <c r="W36" s="39">
        <f t="shared" si="3"/>
        <v>7.859999999999999</v>
      </c>
      <c r="X36" s="39">
        <f t="shared" si="3"/>
        <v>11.049999999999999</v>
      </c>
      <c r="Y36" s="39">
        <f t="shared" si="3"/>
        <v>8.56</v>
      </c>
    </row>
    <row r="37" spans="1:25" ht="15.75">
      <c r="A37" s="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ht="15.75">
      <c r="A38" s="4" t="s">
        <v>15</v>
      </c>
      <c r="B38" s="39">
        <f aca="true" t="shared" si="4" ref="B38:Y38">B27+B36</f>
        <v>18.214838299113413</v>
      </c>
      <c r="C38" s="39">
        <f t="shared" si="4"/>
        <v>24.474943892605463</v>
      </c>
      <c r="D38" s="39">
        <f t="shared" si="4"/>
        <v>24.681669759534877</v>
      </c>
      <c r="E38" s="39">
        <f t="shared" si="4"/>
        <v>14.940270103658817</v>
      </c>
      <c r="F38" s="39">
        <f t="shared" si="4"/>
        <v>32.99495444857344</v>
      </c>
      <c r="G38" s="39">
        <f t="shared" si="4"/>
        <v>23.107692136240175</v>
      </c>
      <c r="H38" s="39">
        <f t="shared" si="4"/>
        <v>27.20952314523957</v>
      </c>
      <c r="I38" s="39">
        <f t="shared" si="4"/>
        <v>22.66334249960159</v>
      </c>
      <c r="J38" s="39">
        <f t="shared" si="4"/>
        <v>37.9400121805304</v>
      </c>
      <c r="K38" s="39">
        <f t="shared" si="4"/>
        <v>37.350995109025895</v>
      </c>
      <c r="L38" s="39">
        <f t="shared" si="4"/>
        <v>23.20517438642419</v>
      </c>
      <c r="M38" s="39">
        <f t="shared" si="4"/>
        <v>30.454181663003443</v>
      </c>
      <c r="N38" s="39">
        <f t="shared" si="4"/>
        <v>33.65063422757652</v>
      </c>
      <c r="O38" s="39">
        <f t="shared" si="4"/>
        <v>27.751936294484565</v>
      </c>
      <c r="P38" s="39">
        <f t="shared" si="4"/>
        <v>26.540040834497468</v>
      </c>
      <c r="Q38" s="39">
        <f t="shared" si="4"/>
        <v>23.117618436012478</v>
      </c>
      <c r="R38" s="39">
        <f t="shared" si="4"/>
        <v>31.85550295417068</v>
      </c>
      <c r="S38" s="39">
        <f t="shared" si="4"/>
        <v>35.30751686149051</v>
      </c>
      <c r="T38" s="39">
        <f t="shared" si="4"/>
        <v>23.322046281595085</v>
      </c>
      <c r="U38" s="39">
        <f t="shared" si="4"/>
        <v>33.460206582716395</v>
      </c>
      <c r="V38" s="39">
        <f t="shared" si="4"/>
        <v>27.92931562673048</v>
      </c>
      <c r="W38" s="39">
        <f t="shared" si="4"/>
        <v>23.030327828658486</v>
      </c>
      <c r="X38" s="39">
        <f t="shared" si="4"/>
        <v>28.336335182718884</v>
      </c>
      <c r="Y38" s="39">
        <f t="shared" si="4"/>
        <v>23.409723170992752</v>
      </c>
    </row>
    <row r="39" spans="1:25" ht="15.75">
      <c r="A39" s="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>
      <c r="A40" s="4" t="s">
        <v>16</v>
      </c>
      <c r="B40" s="39">
        <f aca="true" t="shared" si="5" ref="B40:Y40">B10-B38</f>
        <v>-0.344838299113416</v>
      </c>
      <c r="C40" s="39">
        <f t="shared" si="5"/>
        <v>0.13505610739453644</v>
      </c>
      <c r="D40" s="39">
        <f t="shared" si="5"/>
        <v>0.34833024046512406</v>
      </c>
      <c r="E40" s="39">
        <f t="shared" si="5"/>
        <v>4.479729896341182</v>
      </c>
      <c r="F40" s="39">
        <f t="shared" si="5"/>
        <v>-12.66495444857344</v>
      </c>
      <c r="G40" s="39">
        <f t="shared" si="5"/>
        <v>-1.917692136240177</v>
      </c>
      <c r="H40" s="39">
        <f t="shared" si="5"/>
        <v>-7.339523145239568</v>
      </c>
      <c r="I40" s="39">
        <f t="shared" si="5"/>
        <v>-3.333342499601592</v>
      </c>
      <c r="J40" s="39">
        <f t="shared" si="5"/>
        <v>-10.740012180530403</v>
      </c>
      <c r="K40" s="39">
        <f t="shared" si="5"/>
        <v>-12.880995109025896</v>
      </c>
      <c r="L40" s="39">
        <f t="shared" si="5"/>
        <v>-4.365174386424194</v>
      </c>
      <c r="M40" s="39">
        <f t="shared" si="5"/>
        <v>-9.674181663003441</v>
      </c>
      <c r="N40" s="39">
        <f t="shared" si="5"/>
        <v>-12.090634227576519</v>
      </c>
      <c r="O40" s="39">
        <f t="shared" si="5"/>
        <v>-6.991936294484567</v>
      </c>
      <c r="P40" s="39">
        <f t="shared" si="5"/>
        <v>-4.980040834497466</v>
      </c>
      <c r="Q40" s="39">
        <f t="shared" si="5"/>
        <v>1.9123815639875197</v>
      </c>
      <c r="R40" s="39">
        <f t="shared" si="5"/>
        <v>-10.265502954170682</v>
      </c>
      <c r="S40" s="39">
        <f t="shared" si="5"/>
        <v>-10.76751686149051</v>
      </c>
      <c r="T40" s="39">
        <f t="shared" si="5"/>
        <v>-4.102046281595086</v>
      </c>
      <c r="U40" s="39">
        <f t="shared" si="5"/>
        <v>-11.540206582716394</v>
      </c>
      <c r="V40" s="39">
        <f t="shared" si="5"/>
        <v>-6.359315626730481</v>
      </c>
      <c r="W40" s="39">
        <f t="shared" si="5"/>
        <v>-2.9203278286584826</v>
      </c>
      <c r="X40" s="39">
        <f t="shared" si="5"/>
        <v>-7.616335182718885</v>
      </c>
      <c r="Y40" s="39">
        <f t="shared" si="5"/>
        <v>-3.5497231709927526</v>
      </c>
    </row>
    <row r="41" spans="1:25" ht="15.75">
      <c r="A41" s="4" t="s">
        <v>17</v>
      </c>
      <c r="B41" s="39">
        <f aca="true" t="shared" si="6" ref="B41:Y41">B10-B27</f>
        <v>5.275161700886585</v>
      </c>
      <c r="C41" s="39">
        <f t="shared" si="6"/>
        <v>9.435056107394537</v>
      </c>
      <c r="D41" s="39">
        <f t="shared" si="6"/>
        <v>11.318330240465121</v>
      </c>
      <c r="E41" s="39">
        <f t="shared" si="6"/>
        <v>8.389729896341182</v>
      </c>
      <c r="F41" s="39">
        <f t="shared" si="6"/>
        <v>2.685045551426562</v>
      </c>
      <c r="G41" s="39">
        <f t="shared" si="6"/>
        <v>6.542307863759824</v>
      </c>
      <c r="H41" s="39">
        <f t="shared" si="6"/>
        <v>2.4804768547604326</v>
      </c>
      <c r="I41" s="39">
        <f t="shared" si="6"/>
        <v>4.006657500398406</v>
      </c>
      <c r="J41" s="39">
        <f t="shared" si="6"/>
        <v>9.269987819469595</v>
      </c>
      <c r="K41" s="39">
        <f t="shared" si="6"/>
        <v>2.559004890974105</v>
      </c>
      <c r="L41" s="39">
        <f t="shared" si="6"/>
        <v>4.014825613575805</v>
      </c>
      <c r="M41" s="39">
        <f t="shared" si="6"/>
        <v>3.315818336996557</v>
      </c>
      <c r="N41" s="39">
        <f t="shared" si="6"/>
        <v>6.039365772423476</v>
      </c>
      <c r="O41" s="39">
        <f t="shared" si="6"/>
        <v>3.3380637055154345</v>
      </c>
      <c r="P41" s="39">
        <f t="shared" si="6"/>
        <v>5.109959165502534</v>
      </c>
      <c r="Q41" s="39">
        <f t="shared" si="6"/>
        <v>9.86238156398752</v>
      </c>
      <c r="R41" s="39">
        <f t="shared" si="6"/>
        <v>4.234497045829315</v>
      </c>
      <c r="S41" s="39">
        <f t="shared" si="6"/>
        <v>7.062483138509489</v>
      </c>
      <c r="T41" s="39">
        <f t="shared" si="6"/>
        <v>3.6179537184049124</v>
      </c>
      <c r="U41" s="39">
        <f t="shared" si="6"/>
        <v>2.1897934172836067</v>
      </c>
      <c r="V41" s="39">
        <f t="shared" si="6"/>
        <v>4.450684373269517</v>
      </c>
      <c r="W41" s="39">
        <f t="shared" si="6"/>
        <v>4.939672171341515</v>
      </c>
      <c r="X41" s="39">
        <f t="shared" si="6"/>
        <v>3.433664817281116</v>
      </c>
      <c r="Y41" s="39">
        <f t="shared" si="6"/>
        <v>5.010276829007248</v>
      </c>
    </row>
    <row r="42" spans="1:25" ht="5.25" customHeight="1" thickBot="1">
      <c r="A42" s="7"/>
      <c r="B42" s="44" t="s">
        <v>75</v>
      </c>
      <c r="C42" s="44" t="s">
        <v>75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75</v>
      </c>
      <c r="I42" s="44" t="s">
        <v>75</v>
      </c>
      <c r="J42" s="44" t="s">
        <v>75</v>
      </c>
      <c r="K42" s="44" t="s">
        <v>75</v>
      </c>
      <c r="L42" s="44" t="s">
        <v>75</v>
      </c>
      <c r="M42" s="44" t="s">
        <v>75</v>
      </c>
      <c r="N42" s="44" t="s">
        <v>75</v>
      </c>
      <c r="O42" s="44" t="s">
        <v>75</v>
      </c>
      <c r="P42" s="44" t="s">
        <v>75</v>
      </c>
      <c r="Q42" s="44" t="s">
        <v>75</v>
      </c>
      <c r="R42" s="44" t="s">
        <v>75</v>
      </c>
      <c r="S42" s="44" t="s">
        <v>75</v>
      </c>
      <c r="T42" s="44" t="s">
        <v>75</v>
      </c>
      <c r="U42" s="44" t="s">
        <v>75</v>
      </c>
      <c r="V42" s="44" t="s">
        <v>75</v>
      </c>
      <c r="W42" s="44" t="s">
        <v>75</v>
      </c>
      <c r="X42" s="44" t="s">
        <v>75</v>
      </c>
      <c r="Y42" s="44" t="s">
        <v>75</v>
      </c>
    </row>
    <row r="43" spans="1:24" ht="15.75">
      <c r="A43" s="4" t="s">
        <v>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T43" s="32"/>
      <c r="U43" s="32"/>
      <c r="V43" s="32"/>
      <c r="W43" s="32"/>
      <c r="X43" s="32"/>
    </row>
    <row r="44" spans="1:25" ht="15.75">
      <c r="A44" s="4" t="s">
        <v>19</v>
      </c>
      <c r="B44" s="43">
        <v>1030</v>
      </c>
      <c r="C44" s="32">
        <v>936</v>
      </c>
      <c r="D44" s="32">
        <v>192</v>
      </c>
      <c r="E44" s="43">
        <v>1170</v>
      </c>
      <c r="F44" s="32">
        <v>80</v>
      </c>
      <c r="G44" s="32">
        <v>142</v>
      </c>
      <c r="H44" s="32">
        <v>132</v>
      </c>
      <c r="I44" s="32">
        <v>205</v>
      </c>
      <c r="J44" s="32">
        <v>88</v>
      </c>
      <c r="K44" s="32">
        <v>92</v>
      </c>
      <c r="L44" s="32">
        <v>182</v>
      </c>
      <c r="M44" s="32">
        <v>88</v>
      </c>
      <c r="N44" s="32">
        <v>64</v>
      </c>
      <c r="O44" s="32">
        <v>136</v>
      </c>
      <c r="P44" s="32">
        <v>94</v>
      </c>
      <c r="Q44" s="32">
        <v>389</v>
      </c>
      <c r="R44" s="32">
        <v>74</v>
      </c>
      <c r="S44" s="32">
        <v>113</v>
      </c>
      <c r="T44" s="32">
        <v>383</v>
      </c>
      <c r="U44" s="32">
        <v>106</v>
      </c>
      <c r="V44" s="32">
        <v>107</v>
      </c>
      <c r="W44" s="32">
        <v>422</v>
      </c>
      <c r="X44" s="32">
        <v>118</v>
      </c>
      <c r="Y44" s="43">
        <v>183</v>
      </c>
    </row>
    <row r="45" spans="1:25" ht="15.75">
      <c r="A45" s="4" t="s">
        <v>20</v>
      </c>
      <c r="B45" s="43">
        <v>22135</v>
      </c>
      <c r="C45" s="43">
        <v>18101</v>
      </c>
      <c r="D45" s="43">
        <v>15594</v>
      </c>
      <c r="E45" s="43">
        <v>22059</v>
      </c>
      <c r="F45" s="43">
        <v>17879</v>
      </c>
      <c r="G45" s="43">
        <v>19243</v>
      </c>
      <c r="H45" s="43">
        <v>21113</v>
      </c>
      <c r="I45" s="43">
        <v>21153</v>
      </c>
      <c r="J45" s="43">
        <v>14376</v>
      </c>
      <c r="K45" s="43">
        <v>17647</v>
      </c>
      <c r="L45" s="43">
        <v>22206</v>
      </c>
      <c r="M45" s="43">
        <v>20342</v>
      </c>
      <c r="N45" s="43">
        <v>14135</v>
      </c>
      <c r="O45" s="43">
        <v>19686</v>
      </c>
      <c r="P45" s="43">
        <v>21025</v>
      </c>
      <c r="Q45" s="43">
        <v>19129</v>
      </c>
      <c r="R45" s="43">
        <v>19729</v>
      </c>
      <c r="S45" s="43">
        <v>14391</v>
      </c>
      <c r="T45" s="43">
        <v>16753</v>
      </c>
      <c r="U45" s="43">
        <v>17471</v>
      </c>
      <c r="V45" s="43">
        <v>20200</v>
      </c>
      <c r="W45" s="43">
        <v>20272</v>
      </c>
      <c r="X45" s="43">
        <v>20133</v>
      </c>
      <c r="Y45" s="43">
        <v>20724</v>
      </c>
    </row>
    <row r="46" spans="1:25" ht="15.75">
      <c r="A46" s="4" t="s">
        <v>21</v>
      </c>
      <c r="B46" s="29">
        <v>17.42</v>
      </c>
      <c r="C46" s="29">
        <v>18.01</v>
      </c>
      <c r="D46" s="29">
        <v>3.03</v>
      </c>
      <c r="E46" s="29">
        <v>23.93</v>
      </c>
      <c r="F46" s="29">
        <v>0</v>
      </c>
      <c r="G46" s="29">
        <v>6.07</v>
      </c>
      <c r="H46" s="29">
        <v>6.05</v>
      </c>
      <c r="I46" s="29">
        <v>16.79</v>
      </c>
      <c r="J46" s="29">
        <v>2.95</v>
      </c>
      <c r="K46" s="29">
        <v>0</v>
      </c>
      <c r="L46" s="29">
        <v>13.97</v>
      </c>
      <c r="M46" s="29">
        <v>8.18</v>
      </c>
      <c r="N46" s="29">
        <v>0</v>
      </c>
      <c r="O46" s="29">
        <v>11.72</v>
      </c>
      <c r="P46" s="29">
        <v>6.92</v>
      </c>
      <c r="Q46" s="29">
        <v>6.47</v>
      </c>
      <c r="R46" s="29">
        <v>7.92</v>
      </c>
      <c r="S46" s="29">
        <v>2.9</v>
      </c>
      <c r="T46" s="29">
        <v>9.51</v>
      </c>
      <c r="U46" s="29">
        <v>3.29</v>
      </c>
      <c r="V46" s="29">
        <v>10.05</v>
      </c>
      <c r="W46" s="29">
        <v>20.96</v>
      </c>
      <c r="X46" s="29">
        <v>11.25</v>
      </c>
      <c r="Y46" s="29">
        <v>9.73</v>
      </c>
    </row>
    <row r="47" spans="1:25" ht="15.75">
      <c r="A47" s="32" t="s">
        <v>69</v>
      </c>
      <c r="B47" s="29">
        <v>5.06</v>
      </c>
      <c r="C47" s="29">
        <v>0</v>
      </c>
      <c r="D47" s="29">
        <v>0</v>
      </c>
      <c r="E47" s="29">
        <v>0</v>
      </c>
      <c r="F47" s="29">
        <v>3.25</v>
      </c>
      <c r="G47" s="29">
        <v>0</v>
      </c>
      <c r="H47" s="29">
        <v>13.16</v>
      </c>
      <c r="I47" s="29">
        <v>32.53</v>
      </c>
      <c r="J47" s="29">
        <v>1.52</v>
      </c>
      <c r="K47" s="29">
        <v>0</v>
      </c>
      <c r="L47" s="29">
        <v>0</v>
      </c>
      <c r="M47" s="29">
        <v>18.89</v>
      </c>
      <c r="N47" s="29">
        <v>0.58</v>
      </c>
      <c r="O47" s="29">
        <v>13.77</v>
      </c>
      <c r="P47" s="29">
        <v>1.09</v>
      </c>
      <c r="Q47" s="29">
        <v>0</v>
      </c>
      <c r="R47" s="29">
        <v>20.67</v>
      </c>
      <c r="S47" s="29">
        <v>0</v>
      </c>
      <c r="T47" s="29">
        <v>1.11</v>
      </c>
      <c r="U47" s="29">
        <v>0.85</v>
      </c>
      <c r="V47" s="29">
        <v>0</v>
      </c>
      <c r="W47" s="29">
        <v>0</v>
      </c>
      <c r="X47" s="29">
        <v>22.07</v>
      </c>
      <c r="Y47" s="29">
        <v>8.79</v>
      </c>
    </row>
    <row r="48" spans="1:25" ht="15.75">
      <c r="A48" s="4" t="s">
        <v>34</v>
      </c>
      <c r="B48" s="29">
        <v>1.32</v>
      </c>
      <c r="C48" s="29">
        <v>0</v>
      </c>
      <c r="D48" s="29">
        <v>0</v>
      </c>
      <c r="E48" s="29">
        <v>2.1</v>
      </c>
      <c r="F48" s="29">
        <v>1.46</v>
      </c>
      <c r="G48" s="29">
        <v>2.77</v>
      </c>
      <c r="H48" s="29">
        <v>2.63</v>
      </c>
      <c r="I48" s="29">
        <v>0</v>
      </c>
      <c r="J48" s="29">
        <v>2.89</v>
      </c>
      <c r="K48" s="29">
        <v>8.33</v>
      </c>
      <c r="L48" s="29">
        <v>0.38</v>
      </c>
      <c r="M48" s="29">
        <v>2.99</v>
      </c>
      <c r="N48" s="29">
        <v>1</v>
      </c>
      <c r="O48" s="29">
        <v>4.18</v>
      </c>
      <c r="P48" s="29">
        <v>3.73</v>
      </c>
      <c r="Q48" s="29">
        <v>26.88</v>
      </c>
      <c r="R48" s="29">
        <v>2.82</v>
      </c>
      <c r="S48" s="29">
        <v>0</v>
      </c>
      <c r="T48" s="29">
        <v>0.53</v>
      </c>
      <c r="U48" s="29">
        <v>8.49</v>
      </c>
      <c r="V48" s="29">
        <v>1.02</v>
      </c>
      <c r="W48" s="29">
        <v>6.07</v>
      </c>
      <c r="X48" s="29">
        <v>3.84</v>
      </c>
      <c r="Y48" s="29">
        <v>2.77</v>
      </c>
    </row>
    <row r="49" spans="1:25" ht="5.2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2"/>
      <c r="Y49" s="24"/>
    </row>
    <row r="50" spans="1:24" ht="5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36"/>
      <c r="P50" s="15"/>
      <c r="Q50" s="15"/>
      <c r="R50" s="15"/>
      <c r="S50" s="15"/>
      <c r="T50" s="15"/>
      <c r="U50" s="15"/>
      <c r="V50" s="15"/>
      <c r="W50" s="15"/>
      <c r="X50" s="15"/>
    </row>
    <row r="51" spans="1:8" ht="15" customHeight="1">
      <c r="A51" s="34" t="s">
        <v>73</v>
      </c>
      <c r="B51" s="35"/>
      <c r="D51" s="35"/>
      <c r="E51" s="35"/>
      <c r="F51" s="35"/>
      <c r="H51" s="35"/>
    </row>
    <row r="52" spans="1:15" ht="14.25" customHeight="1">
      <c r="A52" s="4" t="s">
        <v>58</v>
      </c>
      <c r="B52" s="10"/>
      <c r="C52" s="11"/>
      <c r="D52" s="11"/>
      <c r="E52" s="11"/>
      <c r="F52" s="11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4.25" customHeight="1">
      <c r="A53" s="13" t="s">
        <v>22</v>
      </c>
      <c r="B53" s="10"/>
      <c r="C53" s="11"/>
      <c r="D53" s="11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.75">
      <c r="A54" s="6" t="s">
        <v>59</v>
      </c>
      <c r="B54" s="10"/>
      <c r="C54" s="9"/>
      <c r="D54" s="9"/>
      <c r="E54" s="9"/>
      <c r="F54" s="9"/>
      <c r="G54" s="11"/>
      <c r="H54" s="11"/>
      <c r="I54" s="11"/>
      <c r="J54" s="14"/>
      <c r="K54" s="14"/>
      <c r="L54" s="14"/>
      <c r="M54" s="9"/>
      <c r="N54" s="9"/>
      <c r="O54" s="9"/>
    </row>
    <row r="55" spans="1:15" ht="15.75">
      <c r="A55" s="30" t="s">
        <v>67</v>
      </c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5.75">
      <c r="A56" s="32" t="s">
        <v>77</v>
      </c>
    </row>
    <row r="57" ht="15.75">
      <c r="A57" s="32" t="s">
        <v>78</v>
      </c>
    </row>
    <row r="58" ht="15.75">
      <c r="A58" s="32" t="s">
        <v>79</v>
      </c>
    </row>
  </sheetData>
  <sheetProtection/>
  <printOptions/>
  <pageMargins left="0.7" right="0.7" top="0.75" bottom="0.75" header="0.3" footer="0.3"/>
  <pageSetup fitToWidth="5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Milk production costs and returns per hundredweight (cwt) sold, by State, 2015</dc:title>
  <dc:subject>agricultural economics</dc:subject>
  <dc:creator>William McBride</dc:creator>
  <cp:keywords>milk, production costs, returns</cp:keywords>
  <dc:description/>
  <cp:lastModifiedBy>Windows User</cp:lastModifiedBy>
  <cp:lastPrinted>2011-12-19T21:09:59Z</cp:lastPrinted>
  <dcterms:created xsi:type="dcterms:W3CDTF">2001-08-28T12:43:18Z</dcterms:created>
  <dcterms:modified xsi:type="dcterms:W3CDTF">2018-10-02T12:14:00Z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