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MSfiles\F &amp; V Prices\2016 vegetables\"/>
    </mc:Choice>
  </mc:AlternateContent>
  <bookViews>
    <workbookView xWindow="0" yWindow="0" windowWidth="18750" windowHeight="9015"/>
  </bookViews>
  <sheets>
    <sheet name="Spinach" sheetId="1" r:id="rId1"/>
  </sheets>
  <calcPr calcId="152511"/>
</workbook>
</file>

<file path=xl/calcChain.xml><?xml version="1.0" encoding="utf-8"?>
<calcChain xmlns="http://schemas.openxmlformats.org/spreadsheetml/2006/main">
  <c r="E5" i="1" l="1"/>
  <c r="G5" i="1" s="1"/>
  <c r="E6" i="1"/>
  <c r="G6" i="1"/>
  <c r="E7" i="1"/>
  <c r="G7" i="1"/>
  <c r="D8" i="1"/>
  <c r="E8" i="1"/>
  <c r="G8" i="1" s="1"/>
</calcChain>
</file>

<file path=xl/sharedStrings.xml><?xml version="1.0" encoding="utf-8"?>
<sst xmlns="http://schemas.openxmlformats.org/spreadsheetml/2006/main" count="27" uniqueCount="21">
  <si>
    <t xml:space="preserve"> </t>
  </si>
  <si>
    <t>pounds</t>
  </si>
  <si>
    <t xml:space="preserve"> per pound</t>
  </si>
  <si>
    <r>
      <t>Frozen</t>
    </r>
    <r>
      <rPr>
        <vertAlign val="superscript"/>
        <sz val="10"/>
        <rFont val="Arial"/>
        <family val="2"/>
      </rPr>
      <t>3</t>
    </r>
  </si>
  <si>
    <r>
      <t>Canned</t>
    </r>
    <r>
      <rPr>
        <vertAlign val="superscript"/>
        <sz val="10"/>
        <rFont val="Arial"/>
        <family val="2"/>
      </rPr>
      <t>2</t>
    </r>
  </si>
  <si>
    <t>Raw</t>
  </si>
  <si>
    <t>Boiled</t>
  </si>
  <si>
    <r>
      <t>Fresh</t>
    </r>
    <r>
      <rPr>
        <vertAlign val="superscript"/>
        <sz val="10"/>
        <rFont val="Arial"/>
        <family val="2"/>
      </rPr>
      <t>1</t>
    </r>
  </si>
  <si>
    <t>per cup equivalent</t>
  </si>
  <si>
    <r>
      <t>cup equivalent</t>
    </r>
    <r>
      <rPr>
        <vertAlign val="superscript"/>
        <sz val="10"/>
        <rFont val="Arial"/>
        <family val="2"/>
      </rPr>
      <t xml:space="preserve"> </t>
    </r>
  </si>
  <si>
    <t>yield factor</t>
  </si>
  <si>
    <t>Average price</t>
  </si>
  <si>
    <t xml:space="preserve">Size of a </t>
  </si>
  <si>
    <t>Preparation</t>
  </si>
  <si>
    <r>
      <t>Average retail price</t>
    </r>
    <r>
      <rPr>
        <vertAlign val="superscript"/>
        <sz val="10"/>
        <rFont val="Arial"/>
        <family val="2"/>
      </rPr>
      <t xml:space="preserve"> </t>
    </r>
  </si>
  <si>
    <t>Form</t>
  </si>
  <si>
    <r>
      <rPr>
        <vertAlign val="superscript"/>
        <sz val="10"/>
        <rFont val="Arial"/>
        <family val="2"/>
      </rPr>
      <t>3</t>
    </r>
    <r>
      <rPr>
        <sz val="10"/>
        <rFont val="Arial"/>
        <family val="2"/>
      </rPr>
      <t>It is assumed that frozen spinach is cooked prior to consumption. The USDA Food and Nutrient Database for Dietary Studies (FNDDS) reports that cooking a ten-ounce package of frozen spinach yields 220 grams of cooked vegetable, indicating a preparation yield of about 77.6 percent.</t>
    </r>
  </si>
  <si>
    <t>Spinach—Average retail price per pound and per cup equivalent, 2016</t>
  </si>
  <si>
    <r>
      <rPr>
        <vertAlign val="superscript"/>
        <sz val="10"/>
        <rFont val="Arial"/>
        <family val="2"/>
      </rPr>
      <t>1</t>
    </r>
    <r>
      <rPr>
        <sz val="10"/>
        <rFont val="Arial"/>
        <family val="2"/>
      </rPr>
      <t>Includes regular and baby spinach packaged in a bag, clamshell, or similar container. It is assumed that all refuse has been removed prior to purchase. It is also assumed that this spinach may be eaten raw or after boiling. Agriculture Handbook No.102 reports a preparation yield of 77 percent for boiling trimmed, raw spinach.</t>
    </r>
  </si>
  <si>
    <r>
      <rPr>
        <vertAlign val="superscript"/>
        <sz val="10"/>
        <rFont val="Arial"/>
        <family val="2"/>
      </rPr>
      <t>2</t>
    </r>
    <r>
      <rPr>
        <sz val="10"/>
        <rFont val="Arial"/>
        <family val="2"/>
      </rPr>
      <t>The liquid contents of the can are discarded prior to consumption. Based on the Food Patterns Equivalents Database (FPED), ERS assumes that 65 percent of the can's gross weight is solid and 35 percent is liquid medium. The FPED cup equivalent weight for canned spinach is the weight of the solids and not of the liquid medium in which the vegetable is packed. The preparation yield factor for canned spinach in the above table does not account for any further preparation that occurs prior to consumption.</t>
    </r>
  </si>
  <si>
    <t>Source: Calculated by USDA, Economic Research Service, from 2016 IRI Infoscan data; the USDA Food and Nutrient Database for Dietary Studies (FNDDS), 5.0; Agriculture Handbook No.102, Food Yields Summarized by Different Stages of Preparation, 1975 (AH102); and the Food Patterns Equivalents Database (FPED) 2013-14 as well as the FPED's accompanying Methodology and User Guide.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</si>
</sst>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0"/>
  </numFmts>
  <fonts count="6" x14ac:knownFonts="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vertAlign val="superscript"/>
      <sz val="10"/>
      <name val="Arial"/>
      <family val="2"/>
    </font>
    <font>
      <b/>
      <sz val="10"/>
      <name val="Arial"/>
      <family val="2"/>
    </font>
  </fonts>
  <fills count="3">
    <fill>
      <patternFill patternType="none"/>
    </fill>
    <fill>
      <patternFill patternType="gray125"/>
    </fill>
    <fill>
      <patternFill patternType="solid">
        <fgColor rgb="FFFFFFCC"/>
      </patternFill>
    </fill>
  </fills>
  <borders count="18">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indexed="64"/>
      </top>
      <bottom/>
      <diagonal/>
    </border>
    <border>
      <left/>
      <right style="thin">
        <color theme="0" tint="-0.499984740745262"/>
      </right>
      <top style="thin">
        <color theme="0"/>
      </top>
      <bottom style="thin">
        <color indexed="64"/>
      </bottom>
      <diagonal/>
    </border>
    <border>
      <left style="thin">
        <color theme="0" tint="-0.499984740745262"/>
      </left>
      <right style="thin">
        <color indexed="64"/>
      </right>
      <top style="thin">
        <color theme="0"/>
      </top>
      <bottom style="thin">
        <color indexed="64"/>
      </bottom>
      <diagonal/>
    </border>
    <border>
      <left style="thin">
        <color indexed="64"/>
      </left>
      <right style="thin">
        <color theme="0" tint="-0.499984740745262"/>
      </right>
      <top style="thin">
        <color theme="0"/>
      </top>
      <bottom style="thin">
        <color indexed="64"/>
      </bottom>
      <diagonal/>
    </border>
    <border>
      <left/>
      <right/>
      <top style="thin">
        <color theme="0"/>
      </top>
      <bottom style="thin">
        <color indexed="64"/>
      </bottom>
      <diagonal/>
    </border>
    <border>
      <left style="thin">
        <color theme="0" tint="-0.499984740745262"/>
      </left>
      <right/>
      <top style="thin">
        <color theme="0"/>
      </top>
      <bottom style="thin">
        <color indexed="64"/>
      </bottom>
      <diagonal/>
    </border>
    <border>
      <left/>
      <right style="thin">
        <color theme="0" tint="-0.499984740745262"/>
      </right>
      <top style="double">
        <color indexed="64"/>
      </top>
      <bottom style="thin">
        <color theme="0"/>
      </bottom>
      <diagonal/>
    </border>
    <border>
      <left style="thin">
        <color theme="0" tint="-0.499984740745262"/>
      </left>
      <right style="thin">
        <color indexed="64"/>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right/>
      <top style="double">
        <color indexed="64"/>
      </top>
      <bottom style="thin">
        <color theme="0"/>
      </bottom>
      <diagonal/>
    </border>
    <border>
      <left style="thin">
        <color theme="0" tint="-0.499984740745262"/>
      </left>
      <right/>
      <top style="double">
        <color indexed="64"/>
      </top>
      <bottom style="thin">
        <color theme="0"/>
      </bottom>
      <diagonal/>
    </border>
    <border>
      <left/>
      <right/>
      <top/>
      <bottom style="double">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39">
    <xf numFmtId="0" fontId="0" fillId="0" borderId="0" xfId="0"/>
    <xf numFmtId="164" fontId="2" fillId="0" borderId="4" xfId="2" applyNumberFormat="1" applyFont="1" applyFill="1" applyBorder="1" applyAlignment="1">
      <alignment horizontal="center"/>
    </xf>
    <xf numFmtId="0" fontId="2" fillId="0" borderId="4" xfId="2" applyNumberFormat="1" applyFont="1" applyFill="1" applyBorder="1" applyAlignment="1">
      <alignment horizontal="center"/>
    </xf>
    <xf numFmtId="165" fontId="2" fillId="0" borderId="4" xfId="2" applyNumberFormat="1" applyFont="1" applyFill="1" applyBorder="1" applyAlignment="1">
      <alignment horizontal="center"/>
    </xf>
    <xf numFmtId="165" fontId="2" fillId="0" borderId="4" xfId="0" applyNumberFormat="1" applyFont="1" applyFill="1" applyBorder="1" applyAlignment="1">
      <alignment horizontal="center" vertical="center"/>
    </xf>
    <xf numFmtId="2" fontId="2" fillId="0" borderId="4" xfId="2" applyNumberFormat="1" applyFont="1" applyFill="1" applyBorder="1" applyAlignment="1">
      <alignment horizontal="center"/>
    </xf>
    <xf numFmtId="0" fontId="2" fillId="0" borderId="4" xfId="2" applyFont="1" applyFill="1" applyBorder="1" applyAlignment="1">
      <alignment vertical="center"/>
    </xf>
    <xf numFmtId="164" fontId="2" fillId="0" borderId="5" xfId="2" applyNumberFormat="1" applyFont="1" applyFill="1" applyBorder="1" applyAlignment="1">
      <alignment horizontal="center"/>
    </xf>
    <xf numFmtId="0" fontId="2" fillId="0" borderId="5" xfId="2" applyNumberFormat="1" applyFont="1" applyFill="1" applyBorder="1" applyAlignment="1">
      <alignment horizontal="center"/>
    </xf>
    <xf numFmtId="165" fontId="2" fillId="0" borderId="5" xfId="2" applyNumberFormat="1" applyFont="1" applyFill="1" applyBorder="1" applyAlignment="1">
      <alignment horizontal="center"/>
    </xf>
    <xf numFmtId="0" fontId="2" fillId="0" borderId="5" xfId="0" applyNumberFormat="1" applyFont="1" applyFill="1" applyBorder="1" applyAlignment="1">
      <alignment horizontal="center" vertical="center"/>
    </xf>
    <xf numFmtId="2" fontId="2" fillId="0" borderId="5" xfId="2" applyNumberFormat="1" applyFont="1" applyFill="1" applyBorder="1" applyAlignment="1">
      <alignment horizontal="center"/>
    </xf>
    <xf numFmtId="0" fontId="2" fillId="0" borderId="5" xfId="2" applyFont="1" applyFill="1" applyBorder="1" applyAlignment="1">
      <alignment vertical="center"/>
    </xf>
    <xf numFmtId="0" fontId="2" fillId="0" borderId="5" xfId="2" applyNumberFormat="1" applyFont="1" applyFill="1" applyBorder="1" applyAlignment="1">
      <alignment horizontal="left" indent="1"/>
    </xf>
    <xf numFmtId="0" fontId="2" fillId="0" borderId="7" xfId="2" applyFont="1" applyBorder="1" applyAlignment="1">
      <alignment horizontal="center" vertical="center"/>
    </xf>
    <xf numFmtId="9" fontId="2" fillId="0" borderId="10" xfId="1" applyFont="1" applyBorder="1" applyAlignment="1">
      <alignment horizontal="center" vertical="center"/>
    </xf>
    <xf numFmtId="0" fontId="2" fillId="0" borderId="12" xfId="2" applyFont="1" applyBorder="1" applyAlignment="1">
      <alignment horizontal="center" vertical="center" wrapText="1"/>
    </xf>
    <xf numFmtId="9" fontId="2" fillId="0" borderId="15" xfId="1" applyFont="1" applyBorder="1" applyAlignment="1">
      <alignment horizontal="center" vertical="center"/>
    </xf>
    <xf numFmtId="0" fontId="3" fillId="0" borderId="17" xfId="0" applyFont="1" applyBorder="1" applyAlignment="1">
      <alignment vertical="center"/>
    </xf>
    <xf numFmtId="0" fontId="5" fillId="0" borderId="17" xfId="2" applyFont="1" applyBorder="1" applyAlignment="1">
      <alignment vertical="center"/>
    </xf>
    <xf numFmtId="2" fontId="2" fillId="0" borderId="2" xfId="2" applyNumberFormat="1" applyFont="1" applyFill="1" applyBorder="1" applyAlignment="1">
      <alignment vertical="top" wrapText="1"/>
    </xf>
    <xf numFmtId="0" fontId="2" fillId="0" borderId="6" xfId="2" applyFont="1" applyFill="1" applyBorder="1" applyAlignment="1"/>
    <xf numFmtId="0" fontId="0" fillId="0" borderId="6" xfId="0" applyBorder="1" applyAlignment="1"/>
    <xf numFmtId="2" fontId="2" fillId="0" borderId="3" xfId="2" applyNumberFormat="1" applyFont="1" applyFill="1" applyBorder="1" applyAlignment="1">
      <alignment vertical="top" wrapText="1"/>
    </xf>
    <xf numFmtId="2" fontId="2" fillId="0" borderId="2" xfId="2" applyNumberFormat="1" applyFont="1" applyFill="1" applyBorder="1" applyAlignment="1">
      <alignment wrapText="1"/>
    </xf>
    <xf numFmtId="0" fontId="3" fillId="0" borderId="2" xfId="0" applyFont="1" applyBorder="1" applyAlignment="1">
      <alignment wrapText="1"/>
    </xf>
    <xf numFmtId="0" fontId="2" fillId="0" borderId="2" xfId="2" applyFont="1" applyFill="1" applyBorder="1" applyAlignment="1">
      <alignment vertical="top" wrapText="1"/>
    </xf>
    <xf numFmtId="0" fontId="2" fillId="0" borderId="16" xfId="2" applyFont="1" applyBorder="1" applyAlignment="1">
      <alignment horizontal="center" vertical="center" wrapText="1"/>
    </xf>
    <xf numFmtId="0" fontId="2" fillId="0" borderId="11" xfId="2" applyFont="1" applyBorder="1" applyAlignment="1">
      <alignment horizontal="center" vertical="center" wrapText="1"/>
    </xf>
    <xf numFmtId="2" fontId="2" fillId="0" borderId="14" xfId="2" applyNumberFormat="1" applyFont="1" applyBorder="1" applyAlignment="1">
      <alignment horizontal="center" vertical="center" wrapText="1"/>
    </xf>
    <xf numFmtId="2" fontId="2" fillId="0" borderId="13" xfId="2" applyNumberFormat="1" applyFont="1" applyBorder="1" applyAlignment="1">
      <alignment horizontal="center" vertical="center" wrapText="1"/>
    </xf>
    <xf numFmtId="2" fontId="2" fillId="0" borderId="9" xfId="2" applyNumberFormat="1" applyFont="1" applyBorder="1" applyAlignment="1">
      <alignment horizontal="center" vertical="center" wrapText="1"/>
    </xf>
    <xf numFmtId="2" fontId="2" fillId="0" borderId="8" xfId="2" applyNumberFormat="1" applyFont="1" applyBorder="1" applyAlignment="1">
      <alignment horizontal="center" vertical="center" wrapText="1"/>
    </xf>
    <xf numFmtId="2" fontId="2" fillId="0" borderId="14" xfId="2" applyNumberFormat="1" applyFont="1" applyBorder="1" applyAlignment="1">
      <alignment horizontal="center" vertical="center"/>
    </xf>
    <xf numFmtId="2" fontId="2" fillId="0" borderId="13" xfId="2" applyNumberFormat="1" applyFont="1" applyBorder="1" applyAlignment="1">
      <alignment horizontal="center" vertical="center"/>
    </xf>
    <xf numFmtId="2" fontId="2" fillId="0" borderId="9" xfId="2" applyNumberFormat="1" applyFont="1" applyBorder="1" applyAlignment="1">
      <alignment horizontal="center" vertical="center"/>
    </xf>
    <xf numFmtId="2" fontId="2" fillId="0" borderId="8" xfId="2" applyNumberFormat="1" applyFont="1" applyBorder="1" applyAlignment="1">
      <alignment horizontal="center" vertical="center"/>
    </xf>
    <xf numFmtId="0" fontId="3" fillId="0" borderId="2" xfId="0" applyFont="1" applyBorder="1" applyAlignment="1">
      <alignment vertical="top" wrapText="1"/>
    </xf>
    <xf numFmtId="2" fontId="2" fillId="0" borderId="2" xfId="2" applyNumberFormat="1" applyFont="1" applyFill="1" applyBorder="1" applyAlignment="1">
      <alignment horizontal="center" vertical="top" wrapText="1"/>
    </xf>
  </cellXfs>
  <cellStyles count="9">
    <cellStyle name="Normal" xfId="0" builtinId="0"/>
    <cellStyle name="Normal 2" xfId="3"/>
    <cellStyle name="Normal 4" xfId="4"/>
    <cellStyle name="Normal 5" xfId="2"/>
    <cellStyle name="Note 3" xfId="5"/>
    <cellStyle name="Percent" xfId="1" builtinId="5"/>
    <cellStyle name="Percent 3" xfId="6"/>
    <cellStyle name="Percent 4" xfId="7"/>
    <cellStyle name="Percent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workbookViewId="0"/>
  </sheetViews>
  <sheetFormatPr defaultRowHeight="15" x14ac:dyDescent="0.25"/>
  <cols>
    <col min="1" max="1" width="9.28515625" customWidth="1"/>
    <col min="2" max="2" width="10.7109375" customWidth="1"/>
    <col min="3" max="3" width="9.7109375" customWidth="1"/>
    <col min="4" max="4" width="12" customWidth="1"/>
    <col min="5" max="5" width="10.85546875" customWidth="1"/>
    <col min="6" max="6" width="7" customWidth="1"/>
    <col min="7" max="7" width="16" customWidth="1"/>
    <col min="254" max="254" width="11.7109375" customWidth="1"/>
    <col min="256" max="256" width="12.85546875" customWidth="1"/>
    <col min="257" max="257" width="17.28515625" customWidth="1"/>
    <col min="258" max="258" width="12.28515625" customWidth="1"/>
    <col min="260" max="260" width="12.140625" customWidth="1"/>
    <col min="262" max="262" width="13.140625" customWidth="1"/>
    <col min="263" max="263" width="20.5703125" customWidth="1"/>
    <col min="510" max="510" width="11.7109375" customWidth="1"/>
    <col min="512" max="512" width="12.85546875" customWidth="1"/>
    <col min="513" max="513" width="17.28515625" customWidth="1"/>
    <col min="514" max="514" width="12.28515625" customWidth="1"/>
    <col min="516" max="516" width="12.140625" customWidth="1"/>
    <col min="518" max="518" width="13.140625" customWidth="1"/>
    <col min="519" max="519" width="20.5703125" customWidth="1"/>
    <col min="766" max="766" width="11.7109375" customWidth="1"/>
    <col min="768" max="768" width="12.85546875" customWidth="1"/>
    <col min="769" max="769" width="17.28515625" customWidth="1"/>
    <col min="770" max="770" width="12.28515625" customWidth="1"/>
    <col min="772" max="772" width="12.140625" customWidth="1"/>
    <col min="774" max="774" width="13.140625" customWidth="1"/>
    <col min="775" max="775" width="20.5703125" customWidth="1"/>
    <col min="1022" max="1022" width="11.7109375" customWidth="1"/>
    <col min="1024" max="1024" width="12.85546875" customWidth="1"/>
    <col min="1025" max="1025" width="17.28515625" customWidth="1"/>
    <col min="1026" max="1026" width="12.28515625" customWidth="1"/>
    <col min="1028" max="1028" width="12.140625" customWidth="1"/>
    <col min="1030" max="1030" width="13.140625" customWidth="1"/>
    <col min="1031" max="1031" width="20.5703125" customWidth="1"/>
    <col min="1278" max="1278" width="11.7109375" customWidth="1"/>
    <col min="1280" max="1280" width="12.85546875" customWidth="1"/>
    <col min="1281" max="1281" width="17.28515625" customWidth="1"/>
    <col min="1282" max="1282" width="12.28515625" customWidth="1"/>
    <col min="1284" max="1284" width="12.140625" customWidth="1"/>
    <col min="1286" max="1286" width="13.140625" customWidth="1"/>
    <col min="1287" max="1287" width="20.5703125" customWidth="1"/>
    <col min="1534" max="1534" width="11.7109375" customWidth="1"/>
    <col min="1536" max="1536" width="12.85546875" customWidth="1"/>
    <col min="1537" max="1537" width="17.28515625" customWidth="1"/>
    <col min="1538" max="1538" width="12.28515625" customWidth="1"/>
    <col min="1540" max="1540" width="12.140625" customWidth="1"/>
    <col min="1542" max="1542" width="13.140625" customWidth="1"/>
    <col min="1543" max="1543" width="20.5703125" customWidth="1"/>
    <col min="1790" max="1790" width="11.7109375" customWidth="1"/>
    <col min="1792" max="1792" width="12.85546875" customWidth="1"/>
    <col min="1793" max="1793" width="17.28515625" customWidth="1"/>
    <col min="1794" max="1794" width="12.28515625" customWidth="1"/>
    <col min="1796" max="1796" width="12.140625" customWidth="1"/>
    <col min="1798" max="1798" width="13.140625" customWidth="1"/>
    <col min="1799" max="1799" width="20.5703125" customWidth="1"/>
    <col min="2046" max="2046" width="11.7109375" customWidth="1"/>
    <col min="2048" max="2048" width="12.85546875" customWidth="1"/>
    <col min="2049" max="2049" width="17.28515625" customWidth="1"/>
    <col min="2050" max="2050" width="12.28515625" customWidth="1"/>
    <col min="2052" max="2052" width="12.140625" customWidth="1"/>
    <col min="2054" max="2054" width="13.140625" customWidth="1"/>
    <col min="2055" max="2055" width="20.5703125" customWidth="1"/>
    <col min="2302" max="2302" width="11.7109375" customWidth="1"/>
    <col min="2304" max="2304" width="12.85546875" customWidth="1"/>
    <col min="2305" max="2305" width="17.28515625" customWidth="1"/>
    <col min="2306" max="2306" width="12.28515625" customWidth="1"/>
    <col min="2308" max="2308" width="12.140625" customWidth="1"/>
    <col min="2310" max="2310" width="13.140625" customWidth="1"/>
    <col min="2311" max="2311" width="20.5703125" customWidth="1"/>
    <col min="2558" max="2558" width="11.7109375" customWidth="1"/>
    <col min="2560" max="2560" width="12.85546875" customWidth="1"/>
    <col min="2561" max="2561" width="17.28515625" customWidth="1"/>
    <col min="2562" max="2562" width="12.28515625" customWidth="1"/>
    <col min="2564" max="2564" width="12.140625" customWidth="1"/>
    <col min="2566" max="2566" width="13.140625" customWidth="1"/>
    <col min="2567" max="2567" width="20.5703125" customWidth="1"/>
    <col min="2814" max="2814" width="11.7109375" customWidth="1"/>
    <col min="2816" max="2816" width="12.85546875" customWidth="1"/>
    <col min="2817" max="2817" width="17.28515625" customWidth="1"/>
    <col min="2818" max="2818" width="12.28515625" customWidth="1"/>
    <col min="2820" max="2820" width="12.140625" customWidth="1"/>
    <col min="2822" max="2822" width="13.140625" customWidth="1"/>
    <col min="2823" max="2823" width="20.5703125" customWidth="1"/>
    <col min="3070" max="3070" width="11.7109375" customWidth="1"/>
    <col min="3072" max="3072" width="12.85546875" customWidth="1"/>
    <col min="3073" max="3073" width="17.28515625" customWidth="1"/>
    <col min="3074" max="3074" width="12.28515625" customWidth="1"/>
    <col min="3076" max="3076" width="12.140625" customWidth="1"/>
    <col min="3078" max="3078" width="13.140625" customWidth="1"/>
    <col min="3079" max="3079" width="20.5703125" customWidth="1"/>
    <col min="3326" max="3326" width="11.7109375" customWidth="1"/>
    <col min="3328" max="3328" width="12.85546875" customWidth="1"/>
    <col min="3329" max="3329" width="17.28515625" customWidth="1"/>
    <col min="3330" max="3330" width="12.28515625" customWidth="1"/>
    <col min="3332" max="3332" width="12.140625" customWidth="1"/>
    <col min="3334" max="3334" width="13.140625" customWidth="1"/>
    <col min="3335" max="3335" width="20.5703125" customWidth="1"/>
    <col min="3582" max="3582" width="11.7109375" customWidth="1"/>
    <col min="3584" max="3584" width="12.85546875" customWidth="1"/>
    <col min="3585" max="3585" width="17.28515625" customWidth="1"/>
    <col min="3586" max="3586" width="12.28515625" customWidth="1"/>
    <col min="3588" max="3588" width="12.140625" customWidth="1"/>
    <col min="3590" max="3590" width="13.140625" customWidth="1"/>
    <col min="3591" max="3591" width="20.5703125" customWidth="1"/>
    <col min="3838" max="3838" width="11.7109375" customWidth="1"/>
    <col min="3840" max="3840" width="12.85546875" customWidth="1"/>
    <col min="3841" max="3841" width="17.28515625" customWidth="1"/>
    <col min="3842" max="3842" width="12.28515625" customWidth="1"/>
    <col min="3844" max="3844" width="12.140625" customWidth="1"/>
    <col min="3846" max="3846" width="13.140625" customWidth="1"/>
    <col min="3847" max="3847" width="20.5703125" customWidth="1"/>
    <col min="4094" max="4094" width="11.7109375" customWidth="1"/>
    <col min="4096" max="4096" width="12.85546875" customWidth="1"/>
    <col min="4097" max="4097" width="17.28515625" customWidth="1"/>
    <col min="4098" max="4098" width="12.28515625" customWidth="1"/>
    <col min="4100" max="4100" width="12.140625" customWidth="1"/>
    <col min="4102" max="4102" width="13.140625" customWidth="1"/>
    <col min="4103" max="4103" width="20.5703125" customWidth="1"/>
    <col min="4350" max="4350" width="11.7109375" customWidth="1"/>
    <col min="4352" max="4352" width="12.85546875" customWidth="1"/>
    <col min="4353" max="4353" width="17.28515625" customWidth="1"/>
    <col min="4354" max="4354" width="12.28515625" customWidth="1"/>
    <col min="4356" max="4356" width="12.140625" customWidth="1"/>
    <col min="4358" max="4358" width="13.140625" customWidth="1"/>
    <col min="4359" max="4359" width="20.5703125" customWidth="1"/>
    <col min="4606" max="4606" width="11.7109375" customWidth="1"/>
    <col min="4608" max="4608" width="12.85546875" customWidth="1"/>
    <col min="4609" max="4609" width="17.28515625" customWidth="1"/>
    <col min="4610" max="4610" width="12.28515625" customWidth="1"/>
    <col min="4612" max="4612" width="12.140625" customWidth="1"/>
    <col min="4614" max="4614" width="13.140625" customWidth="1"/>
    <col min="4615" max="4615" width="20.5703125" customWidth="1"/>
    <col min="4862" max="4862" width="11.7109375" customWidth="1"/>
    <col min="4864" max="4864" width="12.85546875" customWidth="1"/>
    <col min="4865" max="4865" width="17.28515625" customWidth="1"/>
    <col min="4866" max="4866" width="12.28515625" customWidth="1"/>
    <col min="4868" max="4868" width="12.140625" customWidth="1"/>
    <col min="4870" max="4870" width="13.140625" customWidth="1"/>
    <col min="4871" max="4871" width="20.5703125" customWidth="1"/>
    <col min="5118" max="5118" width="11.7109375" customWidth="1"/>
    <col min="5120" max="5120" width="12.85546875" customWidth="1"/>
    <col min="5121" max="5121" width="17.28515625" customWidth="1"/>
    <col min="5122" max="5122" width="12.28515625" customWidth="1"/>
    <col min="5124" max="5124" width="12.140625" customWidth="1"/>
    <col min="5126" max="5126" width="13.140625" customWidth="1"/>
    <col min="5127" max="5127" width="20.5703125" customWidth="1"/>
    <col min="5374" max="5374" width="11.7109375" customWidth="1"/>
    <col min="5376" max="5376" width="12.85546875" customWidth="1"/>
    <col min="5377" max="5377" width="17.28515625" customWidth="1"/>
    <col min="5378" max="5378" width="12.28515625" customWidth="1"/>
    <col min="5380" max="5380" width="12.140625" customWidth="1"/>
    <col min="5382" max="5382" width="13.140625" customWidth="1"/>
    <col min="5383" max="5383" width="20.5703125" customWidth="1"/>
    <col min="5630" max="5630" width="11.7109375" customWidth="1"/>
    <col min="5632" max="5632" width="12.85546875" customWidth="1"/>
    <col min="5633" max="5633" width="17.28515625" customWidth="1"/>
    <col min="5634" max="5634" width="12.28515625" customWidth="1"/>
    <col min="5636" max="5636" width="12.140625" customWidth="1"/>
    <col min="5638" max="5638" width="13.140625" customWidth="1"/>
    <col min="5639" max="5639" width="20.5703125" customWidth="1"/>
    <col min="5886" max="5886" width="11.7109375" customWidth="1"/>
    <col min="5888" max="5888" width="12.85546875" customWidth="1"/>
    <col min="5889" max="5889" width="17.28515625" customWidth="1"/>
    <col min="5890" max="5890" width="12.28515625" customWidth="1"/>
    <col min="5892" max="5892" width="12.140625" customWidth="1"/>
    <col min="5894" max="5894" width="13.140625" customWidth="1"/>
    <col min="5895" max="5895" width="20.5703125" customWidth="1"/>
    <col min="6142" max="6142" width="11.7109375" customWidth="1"/>
    <col min="6144" max="6144" width="12.85546875" customWidth="1"/>
    <col min="6145" max="6145" width="17.28515625" customWidth="1"/>
    <col min="6146" max="6146" width="12.28515625" customWidth="1"/>
    <col min="6148" max="6148" width="12.140625" customWidth="1"/>
    <col min="6150" max="6150" width="13.140625" customWidth="1"/>
    <col min="6151" max="6151" width="20.5703125" customWidth="1"/>
    <col min="6398" max="6398" width="11.7109375" customWidth="1"/>
    <col min="6400" max="6400" width="12.85546875" customWidth="1"/>
    <col min="6401" max="6401" width="17.28515625" customWidth="1"/>
    <col min="6402" max="6402" width="12.28515625" customWidth="1"/>
    <col min="6404" max="6404" width="12.140625" customWidth="1"/>
    <col min="6406" max="6406" width="13.140625" customWidth="1"/>
    <col min="6407" max="6407" width="20.5703125" customWidth="1"/>
    <col min="6654" max="6654" width="11.7109375" customWidth="1"/>
    <col min="6656" max="6656" width="12.85546875" customWidth="1"/>
    <col min="6657" max="6657" width="17.28515625" customWidth="1"/>
    <col min="6658" max="6658" width="12.28515625" customWidth="1"/>
    <col min="6660" max="6660" width="12.140625" customWidth="1"/>
    <col min="6662" max="6662" width="13.140625" customWidth="1"/>
    <col min="6663" max="6663" width="20.5703125" customWidth="1"/>
    <col min="6910" max="6910" width="11.7109375" customWidth="1"/>
    <col min="6912" max="6912" width="12.85546875" customWidth="1"/>
    <col min="6913" max="6913" width="17.28515625" customWidth="1"/>
    <col min="6914" max="6914" width="12.28515625" customWidth="1"/>
    <col min="6916" max="6916" width="12.140625" customWidth="1"/>
    <col min="6918" max="6918" width="13.140625" customWidth="1"/>
    <col min="6919" max="6919" width="20.5703125" customWidth="1"/>
    <col min="7166" max="7166" width="11.7109375" customWidth="1"/>
    <col min="7168" max="7168" width="12.85546875" customWidth="1"/>
    <col min="7169" max="7169" width="17.28515625" customWidth="1"/>
    <col min="7170" max="7170" width="12.28515625" customWidth="1"/>
    <col min="7172" max="7172" width="12.140625" customWidth="1"/>
    <col min="7174" max="7174" width="13.140625" customWidth="1"/>
    <col min="7175" max="7175" width="20.5703125" customWidth="1"/>
    <col min="7422" max="7422" width="11.7109375" customWidth="1"/>
    <col min="7424" max="7424" width="12.85546875" customWidth="1"/>
    <col min="7425" max="7425" width="17.28515625" customWidth="1"/>
    <col min="7426" max="7426" width="12.28515625" customWidth="1"/>
    <col min="7428" max="7428" width="12.140625" customWidth="1"/>
    <col min="7430" max="7430" width="13.140625" customWidth="1"/>
    <col min="7431" max="7431" width="20.5703125" customWidth="1"/>
    <col min="7678" max="7678" width="11.7109375" customWidth="1"/>
    <col min="7680" max="7680" width="12.85546875" customWidth="1"/>
    <col min="7681" max="7681" width="17.28515625" customWidth="1"/>
    <col min="7682" max="7682" width="12.28515625" customWidth="1"/>
    <col min="7684" max="7684" width="12.140625" customWidth="1"/>
    <col min="7686" max="7686" width="13.140625" customWidth="1"/>
    <col min="7687" max="7687" width="20.5703125" customWidth="1"/>
    <col min="7934" max="7934" width="11.7109375" customWidth="1"/>
    <col min="7936" max="7936" width="12.85546875" customWidth="1"/>
    <col min="7937" max="7937" width="17.28515625" customWidth="1"/>
    <col min="7938" max="7938" width="12.28515625" customWidth="1"/>
    <col min="7940" max="7940" width="12.140625" customWidth="1"/>
    <col min="7942" max="7942" width="13.140625" customWidth="1"/>
    <col min="7943" max="7943" width="20.5703125" customWidth="1"/>
    <col min="8190" max="8190" width="11.7109375" customWidth="1"/>
    <col min="8192" max="8192" width="12.85546875" customWidth="1"/>
    <col min="8193" max="8193" width="17.28515625" customWidth="1"/>
    <col min="8194" max="8194" width="12.28515625" customWidth="1"/>
    <col min="8196" max="8196" width="12.140625" customWidth="1"/>
    <col min="8198" max="8198" width="13.140625" customWidth="1"/>
    <col min="8199" max="8199" width="20.5703125" customWidth="1"/>
    <col min="8446" max="8446" width="11.7109375" customWidth="1"/>
    <col min="8448" max="8448" width="12.85546875" customWidth="1"/>
    <col min="8449" max="8449" width="17.28515625" customWidth="1"/>
    <col min="8450" max="8450" width="12.28515625" customWidth="1"/>
    <col min="8452" max="8452" width="12.140625" customWidth="1"/>
    <col min="8454" max="8454" width="13.140625" customWidth="1"/>
    <col min="8455" max="8455" width="20.5703125" customWidth="1"/>
    <col min="8702" max="8702" width="11.7109375" customWidth="1"/>
    <col min="8704" max="8704" width="12.85546875" customWidth="1"/>
    <col min="8705" max="8705" width="17.28515625" customWidth="1"/>
    <col min="8706" max="8706" width="12.28515625" customWidth="1"/>
    <col min="8708" max="8708" width="12.140625" customWidth="1"/>
    <col min="8710" max="8710" width="13.140625" customWidth="1"/>
    <col min="8711" max="8711" width="20.5703125" customWidth="1"/>
    <col min="8958" max="8958" width="11.7109375" customWidth="1"/>
    <col min="8960" max="8960" width="12.85546875" customWidth="1"/>
    <col min="8961" max="8961" width="17.28515625" customWidth="1"/>
    <col min="8962" max="8962" width="12.28515625" customWidth="1"/>
    <col min="8964" max="8964" width="12.140625" customWidth="1"/>
    <col min="8966" max="8966" width="13.140625" customWidth="1"/>
    <col min="8967" max="8967" width="20.5703125" customWidth="1"/>
    <col min="9214" max="9214" width="11.7109375" customWidth="1"/>
    <col min="9216" max="9216" width="12.85546875" customWidth="1"/>
    <col min="9217" max="9217" width="17.28515625" customWidth="1"/>
    <col min="9218" max="9218" width="12.28515625" customWidth="1"/>
    <col min="9220" max="9220" width="12.140625" customWidth="1"/>
    <col min="9222" max="9222" width="13.140625" customWidth="1"/>
    <col min="9223" max="9223" width="20.5703125" customWidth="1"/>
    <col min="9470" max="9470" width="11.7109375" customWidth="1"/>
    <col min="9472" max="9472" width="12.85546875" customWidth="1"/>
    <col min="9473" max="9473" width="17.28515625" customWidth="1"/>
    <col min="9474" max="9474" width="12.28515625" customWidth="1"/>
    <col min="9476" max="9476" width="12.140625" customWidth="1"/>
    <col min="9478" max="9478" width="13.140625" customWidth="1"/>
    <col min="9479" max="9479" width="20.5703125" customWidth="1"/>
    <col min="9726" max="9726" width="11.7109375" customWidth="1"/>
    <col min="9728" max="9728" width="12.85546875" customWidth="1"/>
    <col min="9729" max="9729" width="17.28515625" customWidth="1"/>
    <col min="9730" max="9730" width="12.28515625" customWidth="1"/>
    <col min="9732" max="9732" width="12.140625" customWidth="1"/>
    <col min="9734" max="9734" width="13.140625" customWidth="1"/>
    <col min="9735" max="9735" width="20.5703125" customWidth="1"/>
    <col min="9982" max="9982" width="11.7109375" customWidth="1"/>
    <col min="9984" max="9984" width="12.85546875" customWidth="1"/>
    <col min="9985" max="9985" width="17.28515625" customWidth="1"/>
    <col min="9986" max="9986" width="12.28515625" customWidth="1"/>
    <col min="9988" max="9988" width="12.140625" customWidth="1"/>
    <col min="9990" max="9990" width="13.140625" customWidth="1"/>
    <col min="9991" max="9991" width="20.5703125" customWidth="1"/>
    <col min="10238" max="10238" width="11.7109375" customWidth="1"/>
    <col min="10240" max="10240" width="12.85546875" customWidth="1"/>
    <col min="10241" max="10241" width="17.28515625" customWidth="1"/>
    <col min="10242" max="10242" width="12.28515625" customWidth="1"/>
    <col min="10244" max="10244" width="12.140625" customWidth="1"/>
    <col min="10246" max="10246" width="13.140625" customWidth="1"/>
    <col min="10247" max="10247" width="20.5703125" customWidth="1"/>
    <col min="10494" max="10494" width="11.7109375" customWidth="1"/>
    <col min="10496" max="10496" width="12.85546875" customWidth="1"/>
    <col min="10497" max="10497" width="17.28515625" customWidth="1"/>
    <col min="10498" max="10498" width="12.28515625" customWidth="1"/>
    <col min="10500" max="10500" width="12.140625" customWidth="1"/>
    <col min="10502" max="10502" width="13.140625" customWidth="1"/>
    <col min="10503" max="10503" width="20.5703125" customWidth="1"/>
    <col min="10750" max="10750" width="11.7109375" customWidth="1"/>
    <col min="10752" max="10752" width="12.85546875" customWidth="1"/>
    <col min="10753" max="10753" width="17.28515625" customWidth="1"/>
    <col min="10754" max="10754" width="12.28515625" customWidth="1"/>
    <col min="10756" max="10756" width="12.140625" customWidth="1"/>
    <col min="10758" max="10758" width="13.140625" customWidth="1"/>
    <col min="10759" max="10759" width="20.5703125" customWidth="1"/>
    <col min="11006" max="11006" width="11.7109375" customWidth="1"/>
    <col min="11008" max="11008" width="12.85546875" customWidth="1"/>
    <col min="11009" max="11009" width="17.28515625" customWidth="1"/>
    <col min="11010" max="11010" width="12.28515625" customWidth="1"/>
    <col min="11012" max="11012" width="12.140625" customWidth="1"/>
    <col min="11014" max="11014" width="13.140625" customWidth="1"/>
    <col min="11015" max="11015" width="20.5703125" customWidth="1"/>
    <col min="11262" max="11262" width="11.7109375" customWidth="1"/>
    <col min="11264" max="11264" width="12.85546875" customWidth="1"/>
    <col min="11265" max="11265" width="17.28515625" customWidth="1"/>
    <col min="11266" max="11266" width="12.28515625" customWidth="1"/>
    <col min="11268" max="11268" width="12.140625" customWidth="1"/>
    <col min="11270" max="11270" width="13.140625" customWidth="1"/>
    <col min="11271" max="11271" width="20.5703125" customWidth="1"/>
    <col min="11518" max="11518" width="11.7109375" customWidth="1"/>
    <col min="11520" max="11520" width="12.85546875" customWidth="1"/>
    <col min="11521" max="11521" width="17.28515625" customWidth="1"/>
    <col min="11522" max="11522" width="12.28515625" customWidth="1"/>
    <col min="11524" max="11524" width="12.140625" customWidth="1"/>
    <col min="11526" max="11526" width="13.140625" customWidth="1"/>
    <col min="11527" max="11527" width="20.5703125" customWidth="1"/>
    <col min="11774" max="11774" width="11.7109375" customWidth="1"/>
    <col min="11776" max="11776" width="12.85546875" customWidth="1"/>
    <col min="11777" max="11777" width="17.28515625" customWidth="1"/>
    <col min="11778" max="11778" width="12.28515625" customWidth="1"/>
    <col min="11780" max="11780" width="12.140625" customWidth="1"/>
    <col min="11782" max="11782" width="13.140625" customWidth="1"/>
    <col min="11783" max="11783" width="20.5703125" customWidth="1"/>
    <col min="12030" max="12030" width="11.7109375" customWidth="1"/>
    <col min="12032" max="12032" width="12.85546875" customWidth="1"/>
    <col min="12033" max="12033" width="17.28515625" customWidth="1"/>
    <col min="12034" max="12034" width="12.28515625" customWidth="1"/>
    <col min="12036" max="12036" width="12.140625" customWidth="1"/>
    <col min="12038" max="12038" width="13.140625" customWidth="1"/>
    <col min="12039" max="12039" width="20.5703125" customWidth="1"/>
    <col min="12286" max="12286" width="11.7109375" customWidth="1"/>
    <col min="12288" max="12288" width="12.85546875" customWidth="1"/>
    <col min="12289" max="12289" width="17.28515625" customWidth="1"/>
    <col min="12290" max="12290" width="12.28515625" customWidth="1"/>
    <col min="12292" max="12292" width="12.140625" customWidth="1"/>
    <col min="12294" max="12294" width="13.140625" customWidth="1"/>
    <col min="12295" max="12295" width="20.5703125" customWidth="1"/>
    <col min="12542" max="12542" width="11.7109375" customWidth="1"/>
    <col min="12544" max="12544" width="12.85546875" customWidth="1"/>
    <col min="12545" max="12545" width="17.28515625" customWidth="1"/>
    <col min="12546" max="12546" width="12.28515625" customWidth="1"/>
    <col min="12548" max="12548" width="12.140625" customWidth="1"/>
    <col min="12550" max="12550" width="13.140625" customWidth="1"/>
    <col min="12551" max="12551" width="20.5703125" customWidth="1"/>
    <col min="12798" max="12798" width="11.7109375" customWidth="1"/>
    <col min="12800" max="12800" width="12.85546875" customWidth="1"/>
    <col min="12801" max="12801" width="17.28515625" customWidth="1"/>
    <col min="12802" max="12802" width="12.28515625" customWidth="1"/>
    <col min="12804" max="12804" width="12.140625" customWidth="1"/>
    <col min="12806" max="12806" width="13.140625" customWidth="1"/>
    <col min="12807" max="12807" width="20.5703125" customWidth="1"/>
    <col min="13054" max="13054" width="11.7109375" customWidth="1"/>
    <col min="13056" max="13056" width="12.85546875" customWidth="1"/>
    <col min="13057" max="13057" width="17.28515625" customWidth="1"/>
    <col min="13058" max="13058" width="12.28515625" customWidth="1"/>
    <col min="13060" max="13060" width="12.140625" customWidth="1"/>
    <col min="13062" max="13062" width="13.140625" customWidth="1"/>
    <col min="13063" max="13063" width="20.5703125" customWidth="1"/>
    <col min="13310" max="13310" width="11.7109375" customWidth="1"/>
    <col min="13312" max="13312" width="12.85546875" customWidth="1"/>
    <col min="13313" max="13313" width="17.28515625" customWidth="1"/>
    <col min="13314" max="13314" width="12.28515625" customWidth="1"/>
    <col min="13316" max="13316" width="12.140625" customWidth="1"/>
    <col min="13318" max="13318" width="13.140625" customWidth="1"/>
    <col min="13319" max="13319" width="20.5703125" customWidth="1"/>
    <col min="13566" max="13566" width="11.7109375" customWidth="1"/>
    <col min="13568" max="13568" width="12.85546875" customWidth="1"/>
    <col min="13569" max="13569" width="17.28515625" customWidth="1"/>
    <col min="13570" max="13570" width="12.28515625" customWidth="1"/>
    <col min="13572" max="13572" width="12.140625" customWidth="1"/>
    <col min="13574" max="13574" width="13.140625" customWidth="1"/>
    <col min="13575" max="13575" width="20.5703125" customWidth="1"/>
    <col min="13822" max="13822" width="11.7109375" customWidth="1"/>
    <col min="13824" max="13824" width="12.85546875" customWidth="1"/>
    <col min="13825" max="13825" width="17.28515625" customWidth="1"/>
    <col min="13826" max="13826" width="12.28515625" customWidth="1"/>
    <col min="13828" max="13828" width="12.140625" customWidth="1"/>
    <col min="13830" max="13830" width="13.140625" customWidth="1"/>
    <col min="13831" max="13831" width="20.5703125" customWidth="1"/>
    <col min="14078" max="14078" width="11.7109375" customWidth="1"/>
    <col min="14080" max="14080" width="12.85546875" customWidth="1"/>
    <col min="14081" max="14081" width="17.28515625" customWidth="1"/>
    <col min="14082" max="14082" width="12.28515625" customWidth="1"/>
    <col min="14084" max="14084" width="12.140625" customWidth="1"/>
    <col min="14086" max="14086" width="13.140625" customWidth="1"/>
    <col min="14087" max="14087" width="20.5703125" customWidth="1"/>
    <col min="14334" max="14334" width="11.7109375" customWidth="1"/>
    <col min="14336" max="14336" width="12.85546875" customWidth="1"/>
    <col min="14337" max="14337" width="17.28515625" customWidth="1"/>
    <col min="14338" max="14338" width="12.28515625" customWidth="1"/>
    <col min="14340" max="14340" width="12.140625" customWidth="1"/>
    <col min="14342" max="14342" width="13.140625" customWidth="1"/>
    <col min="14343" max="14343" width="20.5703125" customWidth="1"/>
    <col min="14590" max="14590" width="11.7109375" customWidth="1"/>
    <col min="14592" max="14592" width="12.85546875" customWidth="1"/>
    <col min="14593" max="14593" width="17.28515625" customWidth="1"/>
    <col min="14594" max="14594" width="12.28515625" customWidth="1"/>
    <col min="14596" max="14596" width="12.140625" customWidth="1"/>
    <col min="14598" max="14598" width="13.140625" customWidth="1"/>
    <col min="14599" max="14599" width="20.5703125" customWidth="1"/>
    <col min="14846" max="14846" width="11.7109375" customWidth="1"/>
    <col min="14848" max="14848" width="12.85546875" customWidth="1"/>
    <col min="14849" max="14849" width="17.28515625" customWidth="1"/>
    <col min="14850" max="14850" width="12.28515625" customWidth="1"/>
    <col min="14852" max="14852" width="12.140625" customWidth="1"/>
    <col min="14854" max="14854" width="13.140625" customWidth="1"/>
    <col min="14855" max="14855" width="20.5703125" customWidth="1"/>
    <col min="15102" max="15102" width="11.7109375" customWidth="1"/>
    <col min="15104" max="15104" width="12.85546875" customWidth="1"/>
    <col min="15105" max="15105" width="17.28515625" customWidth="1"/>
    <col min="15106" max="15106" width="12.28515625" customWidth="1"/>
    <col min="15108" max="15108" width="12.140625" customWidth="1"/>
    <col min="15110" max="15110" width="13.140625" customWidth="1"/>
    <col min="15111" max="15111" width="20.5703125" customWidth="1"/>
    <col min="15358" max="15358" width="11.7109375" customWidth="1"/>
    <col min="15360" max="15360" width="12.85546875" customWidth="1"/>
    <col min="15361" max="15361" width="17.28515625" customWidth="1"/>
    <col min="15362" max="15362" width="12.28515625" customWidth="1"/>
    <col min="15364" max="15364" width="12.140625" customWidth="1"/>
    <col min="15366" max="15366" width="13.140625" customWidth="1"/>
    <col min="15367" max="15367" width="20.5703125" customWidth="1"/>
    <col min="15614" max="15614" width="11.7109375" customWidth="1"/>
    <col min="15616" max="15616" width="12.85546875" customWidth="1"/>
    <col min="15617" max="15617" width="17.28515625" customWidth="1"/>
    <col min="15618" max="15618" width="12.28515625" customWidth="1"/>
    <col min="15620" max="15620" width="12.140625" customWidth="1"/>
    <col min="15622" max="15622" width="13.140625" customWidth="1"/>
    <col min="15623" max="15623" width="20.5703125" customWidth="1"/>
    <col min="15870" max="15870" width="11.7109375" customWidth="1"/>
    <col min="15872" max="15872" width="12.85546875" customWidth="1"/>
    <col min="15873" max="15873" width="17.28515625" customWidth="1"/>
    <col min="15874" max="15874" width="12.28515625" customWidth="1"/>
    <col min="15876" max="15876" width="12.140625" customWidth="1"/>
    <col min="15878" max="15878" width="13.140625" customWidth="1"/>
    <col min="15879" max="15879" width="20.5703125" customWidth="1"/>
    <col min="16126" max="16126" width="11.7109375" customWidth="1"/>
    <col min="16128" max="16128" width="12.85546875" customWidth="1"/>
    <col min="16129" max="16129" width="17.28515625" customWidth="1"/>
    <col min="16130" max="16130" width="12.28515625" customWidth="1"/>
    <col min="16132" max="16132" width="12.140625" customWidth="1"/>
    <col min="16134" max="16134" width="13.140625" customWidth="1"/>
    <col min="16135" max="16135" width="20.5703125" customWidth="1"/>
  </cols>
  <sheetData>
    <row r="1" spans="1:7" ht="15.75" thickBot="1" x14ac:dyDescent="0.3">
      <c r="A1" s="19" t="s">
        <v>17</v>
      </c>
      <c r="B1" s="18"/>
      <c r="C1" s="18"/>
      <c r="D1" s="18"/>
      <c r="E1" s="18"/>
      <c r="F1" s="18"/>
      <c r="G1" s="18"/>
    </row>
    <row r="2" spans="1:7" ht="15.75" customHeight="1" thickTop="1" x14ac:dyDescent="0.25">
      <c r="A2" s="27" t="s">
        <v>15</v>
      </c>
      <c r="B2" s="29" t="s">
        <v>14</v>
      </c>
      <c r="C2" s="30"/>
      <c r="D2" s="17" t="s">
        <v>13</v>
      </c>
      <c r="E2" s="33" t="s">
        <v>12</v>
      </c>
      <c r="F2" s="34"/>
      <c r="G2" s="16" t="s">
        <v>11</v>
      </c>
    </row>
    <row r="3" spans="1:7" ht="15" customHeight="1" x14ac:dyDescent="0.25">
      <c r="A3" s="28"/>
      <c r="B3" s="31"/>
      <c r="C3" s="32"/>
      <c r="D3" s="15" t="s">
        <v>10</v>
      </c>
      <c r="E3" s="35" t="s">
        <v>9</v>
      </c>
      <c r="F3" s="36"/>
      <c r="G3" s="14" t="s">
        <v>8</v>
      </c>
    </row>
    <row r="4" spans="1:7" ht="15" customHeight="1" x14ac:dyDescent="0.25">
      <c r="A4" s="21" t="s">
        <v>7</v>
      </c>
      <c r="B4" s="22"/>
      <c r="C4" s="22"/>
      <c r="D4" s="22"/>
      <c r="E4" s="22"/>
      <c r="F4" s="22"/>
      <c r="G4" s="22"/>
    </row>
    <row r="5" spans="1:7" ht="15" customHeight="1" x14ac:dyDescent="0.25">
      <c r="A5" s="13" t="s">
        <v>6</v>
      </c>
      <c r="B5" s="7">
        <v>3.8265942203000001</v>
      </c>
      <c r="C5" s="11" t="s">
        <v>2</v>
      </c>
      <c r="D5" s="10">
        <v>0.77</v>
      </c>
      <c r="E5" s="9">
        <f>150/453.59237</f>
        <v>0.33069339327731634</v>
      </c>
      <c r="F5" s="8" t="s">
        <v>1</v>
      </c>
      <c r="G5" s="7">
        <f>B5*E5/D5</f>
        <v>1.643414840787498</v>
      </c>
    </row>
    <row r="6" spans="1:7" ht="15" customHeight="1" x14ac:dyDescent="0.25">
      <c r="A6" s="13" t="s">
        <v>5</v>
      </c>
      <c r="B6" s="7">
        <v>3.8265942203000001</v>
      </c>
      <c r="C6" s="11" t="s">
        <v>2</v>
      </c>
      <c r="D6" s="10">
        <v>1</v>
      </c>
      <c r="E6" s="9">
        <f>70/453.59237</f>
        <v>0.1543235835294143</v>
      </c>
      <c r="F6" s="8" t="s">
        <v>1</v>
      </c>
      <c r="G6" s="7">
        <f>B6*E6/D6</f>
        <v>0.59053373278964105</v>
      </c>
    </row>
    <row r="7" spans="1:7" x14ac:dyDescent="0.25">
      <c r="A7" s="12" t="s">
        <v>4</v>
      </c>
      <c r="B7" s="7">
        <v>1.1345923224000001</v>
      </c>
      <c r="C7" s="11" t="s">
        <v>2</v>
      </c>
      <c r="D7" s="10">
        <v>0.65</v>
      </c>
      <c r="E7" s="9">
        <f>170/453.59237</f>
        <v>0.37478584571429185</v>
      </c>
      <c r="F7" s="8" t="s">
        <v>1</v>
      </c>
      <c r="G7" s="7">
        <f>B7*E7/D7</f>
        <v>0.65419868167942541</v>
      </c>
    </row>
    <row r="8" spans="1:7" ht="15" customHeight="1" thickBot="1" x14ac:dyDescent="0.3">
      <c r="A8" s="6" t="s">
        <v>3</v>
      </c>
      <c r="B8" s="1">
        <v>1.760213418</v>
      </c>
      <c r="C8" s="5" t="s">
        <v>2</v>
      </c>
      <c r="D8" s="4">
        <f>220/(453.59237*10/16)</f>
        <v>0.77602716289076901</v>
      </c>
      <c r="E8" s="3">
        <f>170/453.59237</f>
        <v>0.37478584571429185</v>
      </c>
      <c r="F8" s="2" t="s">
        <v>1</v>
      </c>
      <c r="G8" s="1">
        <f>B8*E8/D8</f>
        <v>0.85010307119318185</v>
      </c>
    </row>
    <row r="9" spans="1:7" ht="57.75" customHeight="1" thickTop="1" x14ac:dyDescent="0.25">
      <c r="A9" s="23" t="s">
        <v>18</v>
      </c>
      <c r="B9" s="23"/>
      <c r="C9" s="23"/>
      <c r="D9" s="23"/>
      <c r="E9" s="23"/>
      <c r="F9" s="23"/>
      <c r="G9" s="23"/>
    </row>
    <row r="10" spans="1:7" ht="15" customHeight="1" x14ac:dyDescent="0.25">
      <c r="A10" s="38"/>
      <c r="B10" s="38"/>
      <c r="C10" s="38"/>
      <c r="D10" s="38"/>
      <c r="E10" s="38"/>
      <c r="F10" s="38"/>
      <c r="G10" s="38"/>
    </row>
    <row r="11" spans="1:7" ht="82.5" customHeight="1" x14ac:dyDescent="0.25">
      <c r="A11" s="26" t="s">
        <v>19</v>
      </c>
      <c r="B11" s="37"/>
      <c r="C11" s="37"/>
      <c r="D11" s="37"/>
      <c r="E11" s="37"/>
      <c r="F11" s="37"/>
      <c r="G11" s="37"/>
    </row>
    <row r="12" spans="1:7" ht="15" customHeight="1" x14ac:dyDescent="0.25">
      <c r="A12" s="24" t="s">
        <v>0</v>
      </c>
      <c r="B12" s="25"/>
      <c r="C12" s="24"/>
      <c r="D12" s="24"/>
      <c r="E12" s="24"/>
      <c r="F12" s="24"/>
      <c r="G12" s="24"/>
    </row>
    <row r="13" spans="1:7" ht="55.5" customHeight="1" x14ac:dyDescent="0.25">
      <c r="A13" s="26" t="s">
        <v>16</v>
      </c>
      <c r="B13" s="26"/>
      <c r="C13" s="26"/>
      <c r="D13" s="26"/>
      <c r="E13" s="26"/>
      <c r="F13" s="26"/>
      <c r="G13" s="26"/>
    </row>
    <row r="14" spans="1:7" ht="15" customHeight="1" x14ac:dyDescent="0.25">
      <c r="A14" s="25"/>
      <c r="B14" s="25"/>
      <c r="C14" s="25"/>
      <c r="D14" s="25"/>
      <c r="E14" s="25"/>
      <c r="F14" s="25"/>
      <c r="G14" s="25"/>
    </row>
    <row r="15" spans="1:7" ht="67.5" customHeight="1" x14ac:dyDescent="0.25">
      <c r="A15" s="20" t="s">
        <v>20</v>
      </c>
      <c r="B15" s="20"/>
      <c r="C15" s="20"/>
      <c r="D15" s="20"/>
      <c r="E15" s="20"/>
      <c r="F15" s="20"/>
      <c r="G15" s="20"/>
    </row>
  </sheetData>
  <mergeCells count="12">
    <mergeCell ref="A2:A3"/>
    <mergeCell ref="B2:C3"/>
    <mergeCell ref="E2:F2"/>
    <mergeCell ref="E3:F3"/>
    <mergeCell ref="A11:G11"/>
    <mergeCell ref="A10:G10"/>
    <mergeCell ref="A15:G15"/>
    <mergeCell ref="A4:G4"/>
    <mergeCell ref="A9:G9"/>
    <mergeCell ref="A12:G12"/>
    <mergeCell ref="A13:G13"/>
    <mergeCell ref="A14:G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Spinach</vt:lpstr>
    </vt:vector>
  </TitlesOfParts>
  <Company>ERS/USDA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Spinach—Average retail price per pound and per cup equivalent, 2016</dc:title>
  <dc:subject>Agricultural economics</dc:subject>
  <dc:creator>Hayden Stewart and Jeffrey Hyman</dc:creator>
  <cp:keywords>Spinach, fruits and vegetables, average prices, retail stores, IRI Infoscan data, food consumption, edible cup equivalents, FPED</cp:keywords>
  <dc:description>Excel table showing average price per cup equivalent for spinach.</dc:description>
  <cp:lastModifiedBy>Windows User</cp:lastModifiedBy>
  <dcterms:created xsi:type="dcterms:W3CDTF">2015-03-11T13:48:14Z</dcterms:created>
  <dcterms:modified xsi:type="dcterms:W3CDTF">2018-06-28T21:15:37Z</dcterms:modified>
</cp:coreProperties>
</file>