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7170" activeTab="0"/>
  </bookViews>
  <sheets>
    <sheet name="table12" sheetId="1" r:id="rId1"/>
  </sheets>
  <definedNames>
    <definedName name="_xlnm.Print_Area" localSheetId="0">'table12'!$A$5:$AW$58</definedName>
  </definedNames>
  <calcPr fullCalcOnLoad="1"/>
</workbook>
</file>

<file path=xl/sharedStrings.xml><?xml version="1.0" encoding="utf-8"?>
<sst xmlns="http://schemas.openxmlformats.org/spreadsheetml/2006/main" count="63" uniqueCount="63">
  <si>
    <t>Year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</si>
  <si>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</si>
  <si>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</si>
  <si>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</si>
  <si>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</si>
  <si>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</si>
  <si>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</si>
  <si>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</si>
  <si>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</si>
  <si>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</si>
  <si>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</si>
  <si>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</si>
  <si>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</si>
  <si>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</si>
  <si>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</si>
  <si>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</si>
  <si>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</si>
  <si>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</si>
  <si>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</si>
  <si>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</si>
  <si>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</si>
  <si>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</si>
  <si>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</si>
  <si>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</si>
  <si>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</si>
  <si>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</si>
  <si>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</si>
  <si>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</si>
  <si>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</si>
  <si>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</si>
  <si>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</si>
  <si>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</si>
  <si>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</si>
  <si>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</si>
  <si>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</si>
  <si>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</si>
  <si>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</si>
  <si>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</si>
  <si>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</si>
  <si>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</si>
  <si>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</si>
  <si>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</si>
  <si>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</si>
  <si>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</si>
  <si>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</si>
  <si>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</si>
  <si>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</si>
  <si>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</si>
  <si>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</si>
  <si>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1960-66</t>
  </si>
  <si>
    <t>1966-69</t>
  </si>
  <si>
    <t>1969-73</t>
  </si>
  <si>
    <t>1973-79</t>
  </si>
  <si>
    <t xml:space="preserve"> </t>
  </si>
  <si>
    <t>1960-2004</t>
  </si>
  <si>
    <t>See average annual change for different time periods at the bottom of this table.</t>
  </si>
  <si>
    <t>Note: Indices are relative to Alabama in 1996 = 1.</t>
  </si>
  <si>
    <t>Table 12. Indices of self-employed and unpaid family labor input by State, 1960-2004</t>
  </si>
  <si>
    <t>Average annual growth rates (percent)</t>
  </si>
  <si>
    <t>1979-81</t>
  </si>
  <si>
    <t>1981-90</t>
  </si>
  <si>
    <t>1990-2000</t>
  </si>
  <si>
    <t>2000-04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</si>
</sst>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0"/>
    <numFmt numFmtId="166" formatCode="0.000"/>
    <numFmt numFmtId="167" formatCode="0.0"/>
    <numFmt numFmtId="168" formatCode="0.00;[Red]\-0.00"/>
  </numFmts>
  <fonts count="10">
    <font>
      <sz val="12"/>
      <name val="H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LV"/>
      <family val="0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HLV"/>
      <family val="0"/>
    </font>
    <font>
      <u val="single"/>
      <sz val="10.45"/>
      <color indexed="36"/>
      <name val="H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164" fontId="0" fillId="0" borderId="0" xfId="0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1" xfId="0" applyNumberFormat="1" applyFont="1" applyFill="1" applyBorder="1" applyAlignment="1">
      <alignment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6" fillId="0" borderId="1" xfId="0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1" xfId="0" applyNumberFormat="1" applyFont="1" applyFill="1" applyBorder="1" applyAlignment="1">
      <alignment/>
    </xf>
    <xf numFmtId="165" fontId="6" fillId="0" borderId="0" xfId="0" applyNumberFormat="1" applyFont="1" applyFill="1" applyAlignment="1">
      <alignment/>
    </xf>
    <xf numFmtId="164" fontId="6" fillId="0" borderId="1" xfId="0" applyFont="1" applyFill="1" applyBorder="1" applyAlignment="1">
      <alignment/>
    </xf>
    <xf numFmtId="164" fontId="6" fillId="0" borderId="0" xfId="0" applyFont="1" applyFill="1" applyAlignment="1">
      <alignment/>
    </xf>
    <xf numFmtId="165" fontId="6" fillId="0" borderId="0" xfId="0" applyNumberFormat="1" applyFont="1" applyFill="1" applyAlignment="1">
      <alignment/>
    </xf>
    <xf numFmtId="164" fontId="6" fillId="0" borderId="0" xfId="0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0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/>
    </xf>
    <xf numFmtId="164" fontId="6" fillId="0" borderId="0" xfId="0" applyFont="1" applyAlignment="1">
      <alignment/>
    </xf>
    <xf numFmtId="0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0" fontId="6" fillId="0" borderId="0" xfId="0" applyNumberFormat="1" applyFont="1" applyAlignment="1">
      <alignment/>
    </xf>
    <xf numFmtId="164" fontId="1" fillId="0" borderId="0" xfId="0" applyFont="1" applyFill="1" applyAlignment="1">
      <alignment/>
    </xf>
    <xf numFmtId="164" fontId="7" fillId="0" borderId="0" xfId="16" applyFont="1" applyAlignment="1">
      <alignment/>
    </xf>
    <xf numFmtId="0" fontId="1" fillId="0" borderId="0" xfId="0" applyNumberFormat="1" applyFont="1" applyAlignment="1">
      <alignment horizontal="left"/>
    </xf>
    <xf numFmtId="164" fontId="7" fillId="0" borderId="0" xfId="16" applyFont="1" applyFill="1" applyAlignment="1">
      <alignment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Fill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102"/>
  <sheetViews>
    <sheetView tabSelected="1" showOutlineSymbols="0" zoomScale="87" zoomScaleNormal="87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796875" defaultRowHeight="15"/>
  <cols>
    <col min="1" max="16384" width="9.69921875" style="3" customWidth="1"/>
  </cols>
  <sheetData>
    <row r="1" ht="13.5" customHeight="1"/>
    <row r="2" spans="1:49" ht="13.5" customHeight="1">
      <c r="A2" s="23" t="s">
        <v>57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6" ht="13.5" customHeight="1">
      <c r="A3" s="24" t="s">
        <v>55</v>
      </c>
      <c r="B3" s="26"/>
      <c r="C3" s="24"/>
      <c r="D3" s="24"/>
      <c r="E3" s="24"/>
      <c r="F3" s="24"/>
    </row>
    <row r="4" spans="1:49" ht="13.5" customHeight="1">
      <c r="A4" s="9" t="s">
        <v>56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ht="13.5" customHeight="1">
      <c r="A5" s="1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ht="13.5" customHeight="1">
      <c r="A6" s="4" t="s">
        <v>0</v>
      </c>
      <c r="B6" s="1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6" t="s">
        <v>14</v>
      </c>
      <c r="P6" s="6" t="s">
        <v>15</v>
      </c>
      <c r="Q6" s="6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24</v>
      </c>
      <c r="Z6" s="4" t="s">
        <v>25</v>
      </c>
      <c r="AA6" s="4" t="s">
        <v>26</v>
      </c>
      <c r="AB6" s="4" t="s">
        <v>27</v>
      </c>
      <c r="AC6" s="4" t="s">
        <v>28</v>
      </c>
      <c r="AD6" s="4" t="s">
        <v>29</v>
      </c>
      <c r="AE6" s="4" t="s">
        <v>30</v>
      </c>
      <c r="AF6" s="4" t="s">
        <v>31</v>
      </c>
      <c r="AG6" s="4" t="s">
        <v>32</v>
      </c>
      <c r="AH6" s="4" t="s">
        <v>33</v>
      </c>
      <c r="AI6" s="4" t="s">
        <v>34</v>
      </c>
      <c r="AJ6" s="4" t="s">
        <v>35</v>
      </c>
      <c r="AK6" s="4" t="s">
        <v>36</v>
      </c>
      <c r="AL6" s="4" t="s">
        <v>37</v>
      </c>
      <c r="AM6" s="4" t="s">
        <v>38</v>
      </c>
      <c r="AN6" s="4" t="s">
        <v>39</v>
      </c>
      <c r="AO6" s="4" t="s">
        <v>40</v>
      </c>
      <c r="AP6" s="4" t="s">
        <v>41</v>
      </c>
      <c r="AQ6" s="4" t="s">
        <v>42</v>
      </c>
      <c r="AR6" s="4" t="s">
        <v>43</v>
      </c>
      <c r="AS6" s="4" t="s">
        <v>44</v>
      </c>
      <c r="AT6" s="4" t="s">
        <v>45</v>
      </c>
      <c r="AU6" s="4" t="s">
        <v>46</v>
      </c>
      <c r="AV6" s="4" t="s">
        <v>47</v>
      </c>
      <c r="AW6" s="4" t="s">
        <v>48</v>
      </c>
    </row>
    <row r="7" spans="1:49" ht="13.5" customHeight="1">
      <c r="A7" s="9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/>
      <c r="P7" s="7"/>
      <c r="Q7" s="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9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9"/>
    </row>
    <row r="8" spans="1:69" ht="13.5" customHeight="1">
      <c r="A8" s="10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BM8" s="4" t="s">
        <v>53</v>
      </c>
      <c r="BO8" s="11"/>
      <c r="BP8" s="8"/>
      <c r="BQ8" s="4"/>
    </row>
    <row r="9" spans="1:49" s="18" customFormat="1" ht="12.75">
      <c r="A9" s="16">
        <v>1960</v>
      </c>
      <c r="B9" s="17">
        <v>3.32963158712175</v>
      </c>
      <c r="C9" s="17">
        <v>4.01493455018996</v>
      </c>
      <c r="D9" s="17">
        <v>0.43348123351960516</v>
      </c>
      <c r="E9" s="17">
        <v>6.514486928592802</v>
      </c>
      <c r="F9" s="17">
        <v>2.225563790046072</v>
      </c>
      <c r="G9" s="17">
        <v>0.8225168124335263</v>
      </c>
      <c r="H9" s="17">
        <v>0.29911060078249646</v>
      </c>
      <c r="I9" s="17">
        <v>1.587548961610319</v>
      </c>
      <c r="J9" s="17">
        <v>4.204859310626369</v>
      </c>
      <c r="K9" s="17">
        <v>12.690010235094737</v>
      </c>
      <c r="L9" s="17">
        <v>2.342829201918395</v>
      </c>
      <c r="M9" s="17">
        <v>9.296124058834199</v>
      </c>
      <c r="N9" s="17">
        <v>8.240223024793464</v>
      </c>
      <c r="O9" s="17">
        <v>6.642536293253648</v>
      </c>
      <c r="P9" s="17">
        <v>6.122240680771083</v>
      </c>
      <c r="Q9" s="17">
        <v>2.7669023378934985</v>
      </c>
      <c r="R9" s="17">
        <v>1.3297870954473383</v>
      </c>
      <c r="S9" s="17">
        <v>1.4858204950960703</v>
      </c>
      <c r="T9" s="17">
        <v>0.9738274620106006</v>
      </c>
      <c r="U9" s="17">
        <v>8.479252034105025</v>
      </c>
      <c r="V9" s="17">
        <v>10.51437738952919</v>
      </c>
      <c r="W9" s="17">
        <v>9.875559449838056</v>
      </c>
      <c r="X9" s="17">
        <v>5.534124156861744</v>
      </c>
      <c r="Y9" s="17">
        <v>1.7869807803529694</v>
      </c>
      <c r="Z9" s="17">
        <v>9.58500818445867</v>
      </c>
      <c r="AA9" s="17">
        <v>3.2084864393239383</v>
      </c>
      <c r="AB9" s="17">
        <v>6.684635991588028</v>
      </c>
      <c r="AC9" s="17">
        <v>0.554550915417288</v>
      </c>
      <c r="AD9" s="17">
        <v>1.0597397126565034</v>
      </c>
      <c r="AE9" s="17">
        <v>0.974884900922503</v>
      </c>
      <c r="AF9" s="17">
        <v>0.1423031933955737</v>
      </c>
      <c r="AG9" s="17">
        <v>5.668636163001487</v>
      </c>
      <c r="AH9" s="17">
        <v>9.499343473861282</v>
      </c>
      <c r="AI9" s="17">
        <v>4.952938006147859</v>
      </c>
      <c r="AJ9" s="17">
        <v>2.958863808943356</v>
      </c>
      <c r="AK9" s="17">
        <v>7.278193553680773</v>
      </c>
      <c r="AL9" s="17">
        <v>0.15415547098218943</v>
      </c>
      <c r="AM9" s="17">
        <v>3.6855782381531603</v>
      </c>
      <c r="AN9" s="17">
        <v>3.803625734453232</v>
      </c>
      <c r="AO9" s="17">
        <v>5.738180796066752</v>
      </c>
      <c r="AP9" s="17">
        <v>11.026711668531439</v>
      </c>
      <c r="AQ9" s="17">
        <v>1.1699560846503696</v>
      </c>
      <c r="AR9" s="17">
        <v>4.766456825339887</v>
      </c>
      <c r="AS9" s="17">
        <v>1.2179866777127961</v>
      </c>
      <c r="AT9" s="17">
        <v>3.344592474463443</v>
      </c>
      <c r="AU9" s="17">
        <v>12.247458983085425</v>
      </c>
      <c r="AV9" s="17">
        <v>1.9386338748967227</v>
      </c>
      <c r="AW9" s="17">
        <v>0.7224784071712407</v>
      </c>
    </row>
    <row r="10" spans="1:49" s="18" customFormat="1" ht="12.75">
      <c r="A10" s="16">
        <v>1961</v>
      </c>
      <c r="B10" s="17">
        <v>3.050005061577622</v>
      </c>
      <c r="C10" s="17">
        <v>3.671877804734507</v>
      </c>
      <c r="D10" s="17">
        <v>0.39054272479447233</v>
      </c>
      <c r="E10" s="17">
        <v>6.194920668425368</v>
      </c>
      <c r="F10" s="17">
        <v>2.075135870226806</v>
      </c>
      <c r="G10" s="17">
        <v>0.7446625644839181</v>
      </c>
      <c r="H10" s="17">
        <v>0.2831975953315596</v>
      </c>
      <c r="I10" s="17">
        <v>1.5409500784405454</v>
      </c>
      <c r="J10" s="17">
        <v>3.8401444070788697</v>
      </c>
      <c r="K10" s="17">
        <v>12.2197902464697</v>
      </c>
      <c r="L10" s="17">
        <v>2.3356552674919877</v>
      </c>
      <c r="M10" s="17">
        <v>8.804155383936141</v>
      </c>
      <c r="N10" s="17">
        <v>7.712615175876061</v>
      </c>
      <c r="O10" s="17">
        <v>6.203202295996411</v>
      </c>
      <c r="P10" s="17">
        <v>5.996341672775453</v>
      </c>
      <c r="Q10" s="17">
        <v>2.600223758050138</v>
      </c>
      <c r="R10" s="17">
        <v>1.2335938188584405</v>
      </c>
      <c r="S10" s="17">
        <v>1.4478854405912769</v>
      </c>
      <c r="T10" s="17">
        <v>0.9563018081881973</v>
      </c>
      <c r="U10" s="17">
        <v>8.12068271339493</v>
      </c>
      <c r="V10" s="17">
        <v>10.009261723639064</v>
      </c>
      <c r="W10" s="17">
        <v>9.381033222035919</v>
      </c>
      <c r="X10" s="17">
        <v>4.890116070418246</v>
      </c>
      <c r="Y10" s="17">
        <v>1.6962283792621005</v>
      </c>
      <c r="Z10" s="17">
        <v>9.099608862463842</v>
      </c>
      <c r="AA10" s="17">
        <v>3.0645120971063524</v>
      </c>
      <c r="AB10" s="17">
        <v>6.287199859636085</v>
      </c>
      <c r="AC10" s="17">
        <v>0.48152989985905853</v>
      </c>
      <c r="AD10" s="17">
        <v>0.9866861656417261</v>
      </c>
      <c r="AE10" s="17">
        <v>0.9080619545376281</v>
      </c>
      <c r="AF10" s="17">
        <v>0.14105622289256609</v>
      </c>
      <c r="AG10" s="17">
        <v>5.394229334686135</v>
      </c>
      <c r="AH10" s="17">
        <v>8.83725715446732</v>
      </c>
      <c r="AI10" s="17">
        <v>4.737094574489938</v>
      </c>
      <c r="AJ10" s="17">
        <v>2.927138433849837</v>
      </c>
      <c r="AK10" s="17">
        <v>6.755546069381987</v>
      </c>
      <c r="AL10" s="17">
        <v>0.13870602212832361</v>
      </c>
      <c r="AM10" s="17">
        <v>3.5179868043885225</v>
      </c>
      <c r="AN10" s="17">
        <v>3.526229412676148</v>
      </c>
      <c r="AO10" s="17">
        <v>5.393094835105567</v>
      </c>
      <c r="AP10" s="17">
        <v>10.241846535103756</v>
      </c>
      <c r="AQ10" s="17">
        <v>1.1147058205502005</v>
      </c>
      <c r="AR10" s="17">
        <v>4.62837088179316</v>
      </c>
      <c r="AS10" s="17">
        <v>1.149856525090151</v>
      </c>
      <c r="AT10" s="17">
        <v>3.1707264795924828</v>
      </c>
      <c r="AU10" s="17">
        <v>11.442139862285051</v>
      </c>
      <c r="AV10" s="17">
        <v>1.7754458099119481</v>
      </c>
      <c r="AW10" s="17">
        <v>0.6905330092251539</v>
      </c>
    </row>
    <row r="11" spans="1:49" s="18" customFormat="1" ht="12.75">
      <c r="A11" s="16">
        <v>1962</v>
      </c>
      <c r="B11" s="17">
        <v>2.8436409598686865</v>
      </c>
      <c r="C11" s="17">
        <v>3.4682409948580966</v>
      </c>
      <c r="D11" s="17">
        <v>0.37913582617394576</v>
      </c>
      <c r="E11" s="17">
        <v>5.990924765230203</v>
      </c>
      <c r="F11" s="17">
        <v>2.100895620643706</v>
      </c>
      <c r="G11" s="17">
        <v>0.7615072457186589</v>
      </c>
      <c r="H11" s="17">
        <v>0.28522158932623876</v>
      </c>
      <c r="I11" s="17">
        <v>1.4931416901647145</v>
      </c>
      <c r="J11" s="17">
        <v>3.5424333305861295</v>
      </c>
      <c r="K11" s="17">
        <v>11.907421409293649</v>
      </c>
      <c r="L11" s="17">
        <v>2.3136808866607943</v>
      </c>
      <c r="M11" s="17">
        <v>8.742318206047408</v>
      </c>
      <c r="N11" s="17">
        <v>7.467892857561384</v>
      </c>
      <c r="O11" s="17">
        <v>5.993179880613621</v>
      </c>
      <c r="P11" s="17">
        <v>5.733388073526882</v>
      </c>
      <c r="Q11" s="17">
        <v>2.4745507765932286</v>
      </c>
      <c r="R11" s="17">
        <v>1.1613070847212839</v>
      </c>
      <c r="S11" s="17">
        <v>1.4618786692079273</v>
      </c>
      <c r="T11" s="17">
        <v>0.9030798761704465</v>
      </c>
      <c r="U11" s="17">
        <v>7.694459385538651</v>
      </c>
      <c r="V11" s="17">
        <v>9.804984314514044</v>
      </c>
      <c r="W11" s="17">
        <v>9.100557078882826</v>
      </c>
      <c r="X11" s="17">
        <v>4.925234505451911</v>
      </c>
      <c r="Y11" s="17">
        <v>1.68225677187825</v>
      </c>
      <c r="Z11" s="17">
        <v>8.728266106080504</v>
      </c>
      <c r="AA11" s="17">
        <v>2.983325206990974</v>
      </c>
      <c r="AB11" s="17">
        <v>6.149065607165741</v>
      </c>
      <c r="AC11" s="17">
        <v>0.4321479382933874</v>
      </c>
      <c r="AD11" s="17">
        <v>0.9657139166430527</v>
      </c>
      <c r="AE11" s="17">
        <v>0.8887723808666803</v>
      </c>
      <c r="AF11" s="17">
        <v>0.14060830388516804</v>
      </c>
      <c r="AG11" s="17">
        <v>5.17958707191801</v>
      </c>
      <c r="AH11" s="17">
        <v>8.515303382872126</v>
      </c>
      <c r="AI11" s="17">
        <v>4.508020649774458</v>
      </c>
      <c r="AJ11" s="17">
        <v>2.895613682966437</v>
      </c>
      <c r="AK11" s="17">
        <v>6.2483746426746505</v>
      </c>
      <c r="AL11" s="17">
        <v>0.12660614008123772</v>
      </c>
      <c r="AM11" s="17">
        <v>3.3645593874000728</v>
      </c>
      <c r="AN11" s="17">
        <v>3.453728056455875</v>
      </c>
      <c r="AO11" s="17">
        <v>5.064845576420101</v>
      </c>
      <c r="AP11" s="17">
        <v>10.032547989084549</v>
      </c>
      <c r="AQ11" s="17">
        <v>1.109128682954641</v>
      </c>
      <c r="AR11" s="17">
        <v>4.36059354175087</v>
      </c>
      <c r="AS11" s="17">
        <v>1.083117373344546</v>
      </c>
      <c r="AT11" s="17">
        <v>3.120316541706314</v>
      </c>
      <c r="AU11" s="17">
        <v>11.122328505182601</v>
      </c>
      <c r="AV11" s="17">
        <v>1.6836604376764057</v>
      </c>
      <c r="AW11" s="17">
        <v>0.6417381982335013</v>
      </c>
    </row>
    <row r="12" spans="1:49" s="18" customFormat="1" ht="12.75">
      <c r="A12" s="16">
        <v>1963</v>
      </c>
      <c r="B12" s="17">
        <v>2.8218155679479184</v>
      </c>
      <c r="C12" s="17">
        <v>3.280259391647794</v>
      </c>
      <c r="D12" s="17">
        <v>0.35110504713452007</v>
      </c>
      <c r="E12" s="17">
        <v>5.611835940483899</v>
      </c>
      <c r="F12" s="17">
        <v>1.9379156248523246</v>
      </c>
      <c r="G12" s="17">
        <v>0.7041355478177141</v>
      </c>
      <c r="H12" s="17">
        <v>0.26423671473686966</v>
      </c>
      <c r="I12" s="17">
        <v>1.457228835983662</v>
      </c>
      <c r="J12" s="17">
        <v>3.761459963236118</v>
      </c>
      <c r="K12" s="17">
        <v>11.499002985098738</v>
      </c>
      <c r="L12" s="17">
        <v>2.214499096373487</v>
      </c>
      <c r="M12" s="17">
        <v>8.369161395528444</v>
      </c>
      <c r="N12" s="17">
        <v>6.982805176598745</v>
      </c>
      <c r="O12" s="17">
        <v>5.725953343336557</v>
      </c>
      <c r="P12" s="17">
        <v>5.722499606931463</v>
      </c>
      <c r="Q12" s="17">
        <v>2.304906237637803</v>
      </c>
      <c r="R12" s="17">
        <v>1.0430424340964075</v>
      </c>
      <c r="S12" s="17">
        <v>1.4175034506299438</v>
      </c>
      <c r="T12" s="17">
        <v>0.9465855976075265</v>
      </c>
      <c r="U12" s="17">
        <v>7.537837122018139</v>
      </c>
      <c r="V12" s="17">
        <v>9.604809418721798</v>
      </c>
      <c r="W12" s="17">
        <v>8.692172210361369</v>
      </c>
      <c r="X12" s="17">
        <v>4.443401890300849</v>
      </c>
      <c r="Y12" s="17">
        <v>1.615489066818572</v>
      </c>
      <c r="Z12" s="17">
        <v>8.505538161282555</v>
      </c>
      <c r="AA12" s="17">
        <v>2.828409500332953</v>
      </c>
      <c r="AB12" s="17">
        <v>5.668653250815809</v>
      </c>
      <c r="AC12" s="17">
        <v>0.4291245997638622</v>
      </c>
      <c r="AD12" s="17">
        <v>0.8657133939953059</v>
      </c>
      <c r="AE12" s="17">
        <v>0.816148058941671</v>
      </c>
      <c r="AF12" s="17">
        <v>0.13846774621664773</v>
      </c>
      <c r="AG12" s="17">
        <v>4.828153626064609</v>
      </c>
      <c r="AH12" s="17">
        <v>7.977561959898183</v>
      </c>
      <c r="AI12" s="17">
        <v>4.38382035471429</v>
      </c>
      <c r="AJ12" s="17">
        <v>2.6953996378990195</v>
      </c>
      <c r="AK12" s="17">
        <v>5.85772678742398</v>
      </c>
      <c r="AL12" s="17">
        <v>0.09152693598004617</v>
      </c>
      <c r="AM12" s="17">
        <v>3.0529993125847112</v>
      </c>
      <c r="AN12" s="17">
        <v>3.3407335226460244</v>
      </c>
      <c r="AO12" s="17">
        <v>4.991267370662434</v>
      </c>
      <c r="AP12" s="17">
        <v>9.75463598332572</v>
      </c>
      <c r="AQ12" s="17">
        <v>1.0040998292362644</v>
      </c>
      <c r="AR12" s="17">
        <v>4.04700379788074</v>
      </c>
      <c r="AS12" s="17">
        <v>0.989265701251453</v>
      </c>
      <c r="AT12" s="17">
        <v>3.0176148657765727</v>
      </c>
      <c r="AU12" s="17">
        <v>10.59198117443574</v>
      </c>
      <c r="AV12" s="17">
        <v>1.476382424407112</v>
      </c>
      <c r="AW12" s="17">
        <v>0.6451666659712255</v>
      </c>
    </row>
    <row r="13" spans="1:49" s="18" customFormat="1" ht="12.75">
      <c r="A13" s="16">
        <v>1964</v>
      </c>
      <c r="B13" s="17">
        <v>2.7373643780030634</v>
      </c>
      <c r="C13" s="17">
        <v>2.9448816429901883</v>
      </c>
      <c r="D13" s="17">
        <v>0.32341035201630963</v>
      </c>
      <c r="E13" s="17">
        <v>5.195263665329976</v>
      </c>
      <c r="F13" s="17">
        <v>1.8381164102955594</v>
      </c>
      <c r="G13" s="17">
        <v>0.6704912938665595</v>
      </c>
      <c r="H13" s="17">
        <v>0.23884915818714794</v>
      </c>
      <c r="I13" s="17">
        <v>1.4219977395717036</v>
      </c>
      <c r="J13" s="17">
        <v>3.262662066203536</v>
      </c>
      <c r="K13" s="17">
        <v>10.807449773081878</v>
      </c>
      <c r="L13" s="17">
        <v>2.184631298853775</v>
      </c>
      <c r="M13" s="17">
        <v>7.847255298913082</v>
      </c>
      <c r="N13" s="17">
        <v>6.527532090129849</v>
      </c>
      <c r="O13" s="17">
        <v>5.52008191560945</v>
      </c>
      <c r="P13" s="17">
        <v>5.549030089416102</v>
      </c>
      <c r="Q13" s="17">
        <v>2.163259150596816</v>
      </c>
      <c r="R13" s="17">
        <v>0.9733918455375897</v>
      </c>
      <c r="S13" s="17">
        <v>1.3127442198808417</v>
      </c>
      <c r="T13" s="17">
        <v>0.9373802167383107</v>
      </c>
      <c r="U13" s="17">
        <v>7.014704865386501</v>
      </c>
      <c r="V13" s="17">
        <v>9.305688493119247</v>
      </c>
      <c r="W13" s="17">
        <v>8.437198080158725</v>
      </c>
      <c r="X13" s="17">
        <v>4.300014214715335</v>
      </c>
      <c r="Y13" s="17">
        <v>1.5657006165378473</v>
      </c>
      <c r="Z13" s="17">
        <v>7.6791397275539115</v>
      </c>
      <c r="AA13" s="17">
        <v>2.6783683845129427</v>
      </c>
      <c r="AB13" s="17">
        <v>5.379659776780801</v>
      </c>
      <c r="AC13" s="17">
        <v>0.4154835420947512</v>
      </c>
      <c r="AD13" s="17">
        <v>0.7842973597198347</v>
      </c>
      <c r="AE13" s="17">
        <v>0.7520313223968248</v>
      </c>
      <c r="AF13" s="17">
        <v>0.1339277832120153</v>
      </c>
      <c r="AG13" s="17">
        <v>4.426213430555021</v>
      </c>
      <c r="AH13" s="17">
        <v>7.5661453000595005</v>
      </c>
      <c r="AI13" s="17">
        <v>4.012443422859442</v>
      </c>
      <c r="AJ13" s="17">
        <v>2.655907876715997</v>
      </c>
      <c r="AK13" s="17">
        <v>5.559403293657452</v>
      </c>
      <c r="AL13" s="17">
        <v>0.07254165952976396</v>
      </c>
      <c r="AM13" s="17">
        <v>2.758523332529233</v>
      </c>
      <c r="AN13" s="17">
        <v>3.144449844404692</v>
      </c>
      <c r="AO13" s="17">
        <v>4.916680427065086</v>
      </c>
      <c r="AP13" s="17">
        <v>8.887995672897874</v>
      </c>
      <c r="AQ13" s="17">
        <v>0.9433592795164399</v>
      </c>
      <c r="AR13" s="17">
        <v>3.9512275634883993</v>
      </c>
      <c r="AS13" s="17">
        <v>0.974485317228335</v>
      </c>
      <c r="AT13" s="17">
        <v>2.921277613582213</v>
      </c>
      <c r="AU13" s="17">
        <v>10.082664916628765</v>
      </c>
      <c r="AV13" s="17">
        <v>1.3616702790636193</v>
      </c>
      <c r="AW13" s="17">
        <v>0.5934302214091788</v>
      </c>
    </row>
    <row r="14" spans="1:49" s="18" customFormat="1" ht="12.75">
      <c r="A14" s="16">
        <v>1965</v>
      </c>
      <c r="B14" s="17">
        <v>2.7822821469852057</v>
      </c>
      <c r="C14" s="17">
        <v>2.805752785313927</v>
      </c>
      <c r="D14" s="17">
        <v>0.31719951813202707</v>
      </c>
      <c r="E14" s="17">
        <v>5.277387997043537</v>
      </c>
      <c r="F14" s="17">
        <v>1.8011043707892582</v>
      </c>
      <c r="G14" s="17">
        <v>0.6408732709756638</v>
      </c>
      <c r="H14" s="17">
        <v>0.250523371219578</v>
      </c>
      <c r="I14" s="17">
        <v>1.4760969757054834</v>
      </c>
      <c r="J14" s="17">
        <v>3.2751021038972503</v>
      </c>
      <c r="K14" s="17">
        <v>10.699441669172462</v>
      </c>
      <c r="L14" s="17">
        <v>2.2242724505855866</v>
      </c>
      <c r="M14" s="17">
        <v>7.681465620553905</v>
      </c>
      <c r="N14" s="17">
        <v>6.254868136922061</v>
      </c>
      <c r="O14" s="17">
        <v>5.459460911396956</v>
      </c>
      <c r="P14" s="17">
        <v>5.435812197613466</v>
      </c>
      <c r="Q14" s="17">
        <v>2.096466121271089</v>
      </c>
      <c r="R14" s="17">
        <v>0.9613465543205285</v>
      </c>
      <c r="S14" s="17">
        <v>1.3334611418066085</v>
      </c>
      <c r="T14" s="17">
        <v>0.9649318287341981</v>
      </c>
      <c r="U14" s="17">
        <v>6.740059808159295</v>
      </c>
      <c r="V14" s="17">
        <v>9.092366473204766</v>
      </c>
      <c r="W14" s="17">
        <v>8.164943545557836</v>
      </c>
      <c r="X14" s="17">
        <v>3.9819227204989516</v>
      </c>
      <c r="Y14" s="17">
        <v>1.6023691094187644</v>
      </c>
      <c r="Z14" s="17">
        <v>7.458158998572175</v>
      </c>
      <c r="AA14" s="17">
        <v>2.6837344671882906</v>
      </c>
      <c r="AB14" s="17">
        <v>5.340049775761098</v>
      </c>
      <c r="AC14" s="17">
        <v>0.4359110239145344</v>
      </c>
      <c r="AD14" s="17">
        <v>0.7214892441171658</v>
      </c>
      <c r="AE14" s="17">
        <v>0.6959326801709431</v>
      </c>
      <c r="AF14" s="17">
        <v>0.12716848281394327</v>
      </c>
      <c r="AG14" s="17">
        <v>4.451235359985839</v>
      </c>
      <c r="AH14" s="17">
        <v>7.325537141381132</v>
      </c>
      <c r="AI14" s="17">
        <v>3.9210834176334073</v>
      </c>
      <c r="AJ14" s="17">
        <v>2.5595614435430782</v>
      </c>
      <c r="AK14" s="17">
        <v>5.276691019557408</v>
      </c>
      <c r="AL14" s="17">
        <v>0.08140098321442221</v>
      </c>
      <c r="AM14" s="17">
        <v>2.4800137800549997</v>
      </c>
      <c r="AN14" s="17">
        <v>3.0540333008477503</v>
      </c>
      <c r="AO14" s="17">
        <v>4.653866256576653</v>
      </c>
      <c r="AP14" s="17">
        <v>8.450672519352697</v>
      </c>
      <c r="AQ14" s="17">
        <v>0.8995776120439952</v>
      </c>
      <c r="AR14" s="17">
        <v>3.755466359480905</v>
      </c>
      <c r="AS14" s="17">
        <v>0.9902215882877082</v>
      </c>
      <c r="AT14" s="17">
        <v>2.8155645827978115</v>
      </c>
      <c r="AU14" s="17">
        <v>10.08559486539725</v>
      </c>
      <c r="AV14" s="17">
        <v>1.3469030243222664</v>
      </c>
      <c r="AW14" s="17">
        <v>0.5720466494661892</v>
      </c>
    </row>
    <row r="15" spans="1:49" s="18" customFormat="1" ht="12.75">
      <c r="A15" s="16">
        <v>1966</v>
      </c>
      <c r="B15" s="17">
        <v>2.4128916747184332</v>
      </c>
      <c r="C15" s="17">
        <v>2.5251232553650773</v>
      </c>
      <c r="D15" s="17">
        <v>0.2815059751582211</v>
      </c>
      <c r="E15" s="17">
        <v>5.0135633813636105</v>
      </c>
      <c r="F15" s="17">
        <v>1.750082355853709</v>
      </c>
      <c r="G15" s="17">
        <v>0.5646207021124453</v>
      </c>
      <c r="H15" s="17">
        <v>0.2299936872263185</v>
      </c>
      <c r="I15" s="17">
        <v>1.2576937026534611</v>
      </c>
      <c r="J15" s="17">
        <v>2.7805292390464964</v>
      </c>
      <c r="K15" s="17">
        <v>10.413261623726603</v>
      </c>
      <c r="L15" s="17">
        <v>2.0794453130436232</v>
      </c>
      <c r="M15" s="17">
        <v>6.9959567845794455</v>
      </c>
      <c r="N15" s="17">
        <v>5.797815074662494</v>
      </c>
      <c r="O15" s="17">
        <v>5.309808294745734</v>
      </c>
      <c r="P15" s="17">
        <v>4.930265224678177</v>
      </c>
      <c r="Q15" s="17">
        <v>2.0598482005110608</v>
      </c>
      <c r="R15" s="17">
        <v>0.8461079975718562</v>
      </c>
      <c r="S15" s="17">
        <v>1.1554857899978175</v>
      </c>
      <c r="T15" s="17">
        <v>0.9473246480336848</v>
      </c>
      <c r="U15" s="17">
        <v>6.563375400839256</v>
      </c>
      <c r="V15" s="17">
        <v>8.764668463186103</v>
      </c>
      <c r="W15" s="17">
        <v>7.510499211533947</v>
      </c>
      <c r="X15" s="17">
        <v>3.7006192675745604</v>
      </c>
      <c r="Y15" s="17">
        <v>1.5865495042540054</v>
      </c>
      <c r="Z15" s="17">
        <v>6.6808310962937165</v>
      </c>
      <c r="AA15" s="17">
        <v>2.5993692631914596</v>
      </c>
      <c r="AB15" s="17">
        <v>4.9647197428968965</v>
      </c>
      <c r="AC15" s="17">
        <v>0.3916011767362276</v>
      </c>
      <c r="AD15" s="17">
        <v>0.49329089715150815</v>
      </c>
      <c r="AE15" s="17">
        <v>0.6732578720228827</v>
      </c>
      <c r="AF15" s="17">
        <v>0.11252220652681225</v>
      </c>
      <c r="AG15" s="17">
        <v>4.2481196739987865</v>
      </c>
      <c r="AH15" s="17">
        <v>6.93728902084474</v>
      </c>
      <c r="AI15" s="17">
        <v>4.008373409391</v>
      </c>
      <c r="AJ15" s="17">
        <v>2.2535872315323706</v>
      </c>
      <c r="AK15" s="17">
        <v>4.953977702635615</v>
      </c>
      <c r="AL15" s="17">
        <v>0.07451476863391028</v>
      </c>
      <c r="AM15" s="17">
        <v>2.050729545346552</v>
      </c>
      <c r="AN15" s="17">
        <v>3.039111542213552</v>
      </c>
      <c r="AO15" s="17">
        <v>4.542975597394296</v>
      </c>
      <c r="AP15" s="17">
        <v>7.291382005781326</v>
      </c>
      <c r="AQ15" s="17">
        <v>0.8565920876840051</v>
      </c>
      <c r="AR15" s="17">
        <v>3.444661808037637</v>
      </c>
      <c r="AS15" s="17">
        <v>0.9294893814608566</v>
      </c>
      <c r="AT15" s="17">
        <v>2.5836760209045515</v>
      </c>
      <c r="AU15" s="17">
        <v>9.45665617745225</v>
      </c>
      <c r="AV15" s="17">
        <v>1.1610345373766147</v>
      </c>
      <c r="AW15" s="17">
        <v>0.5439051591665306</v>
      </c>
    </row>
    <row r="16" spans="1:49" s="18" customFormat="1" ht="12.75">
      <c r="A16" s="16">
        <v>1967</v>
      </c>
      <c r="B16" s="17">
        <v>2.5247523096717654</v>
      </c>
      <c r="C16" s="17">
        <v>2.8272381990251234</v>
      </c>
      <c r="D16" s="17">
        <v>0.2752259788131032</v>
      </c>
      <c r="E16" s="17">
        <v>3.8220429037872012</v>
      </c>
      <c r="F16" s="17">
        <v>1.6934859054249294</v>
      </c>
      <c r="G16" s="17">
        <v>0.43851762655320775</v>
      </c>
      <c r="H16" s="17">
        <v>0.18233753824744</v>
      </c>
      <c r="I16" s="17">
        <v>1.3245293899506616</v>
      </c>
      <c r="J16" s="17">
        <v>2.732215604282536</v>
      </c>
      <c r="K16" s="17">
        <v>9.828752289997112</v>
      </c>
      <c r="L16" s="17">
        <v>1.7566646820657768</v>
      </c>
      <c r="M16" s="17">
        <v>6.882821110523983</v>
      </c>
      <c r="N16" s="17">
        <v>4.946353471253848</v>
      </c>
      <c r="O16" s="17">
        <v>4.981514436722106</v>
      </c>
      <c r="P16" s="17">
        <v>5.0958973414694855</v>
      </c>
      <c r="Q16" s="17">
        <v>1.8532181745455527</v>
      </c>
      <c r="R16" s="17">
        <v>0.6584464929532656</v>
      </c>
      <c r="S16" s="17">
        <v>1.054607245117316</v>
      </c>
      <c r="T16" s="17">
        <v>0.7455518032474687</v>
      </c>
      <c r="U16" s="17">
        <v>5.899217656073568</v>
      </c>
      <c r="V16" s="17">
        <v>8.3454696610841</v>
      </c>
      <c r="W16" s="17">
        <v>6.833782015550089</v>
      </c>
      <c r="X16" s="17">
        <v>3.4406017193436087</v>
      </c>
      <c r="Y16" s="17">
        <v>1.4910675517954421</v>
      </c>
      <c r="Z16" s="17">
        <v>6.5883919954904435</v>
      </c>
      <c r="AA16" s="17">
        <v>2.453350819024739</v>
      </c>
      <c r="AB16" s="17">
        <v>4.7264352707027495</v>
      </c>
      <c r="AC16" s="17">
        <v>0.3128767417875068</v>
      </c>
      <c r="AD16" s="17">
        <v>0.44538658271110976</v>
      </c>
      <c r="AE16" s="17">
        <v>0.6301117895611823</v>
      </c>
      <c r="AF16" s="17">
        <v>0.12268479104139601</v>
      </c>
      <c r="AG16" s="17">
        <v>3.9940879872667994</v>
      </c>
      <c r="AH16" s="17">
        <v>6.58612018630656</v>
      </c>
      <c r="AI16" s="17">
        <v>4.279970126996332</v>
      </c>
      <c r="AJ16" s="17">
        <v>2.111569811504758</v>
      </c>
      <c r="AK16" s="17">
        <v>4.867780688553037</v>
      </c>
      <c r="AL16" s="17">
        <v>0.07076840255541067</v>
      </c>
      <c r="AM16" s="17">
        <v>1.9721427094510917</v>
      </c>
      <c r="AN16" s="17">
        <v>2.9225809344189777</v>
      </c>
      <c r="AO16" s="17">
        <v>3.9313171039936172</v>
      </c>
      <c r="AP16" s="17">
        <v>7.524330276031057</v>
      </c>
      <c r="AQ16" s="17">
        <v>0.8084843646498582</v>
      </c>
      <c r="AR16" s="17">
        <v>3.3716622583805176</v>
      </c>
      <c r="AS16" s="17">
        <v>0.7534183600036876</v>
      </c>
      <c r="AT16" s="17">
        <v>2.350074142852849</v>
      </c>
      <c r="AU16" s="17">
        <v>8.662636514039297</v>
      </c>
      <c r="AV16" s="17">
        <v>1.1610138162520944</v>
      </c>
      <c r="AW16" s="17">
        <v>0.5487735008398333</v>
      </c>
    </row>
    <row r="17" spans="1:49" s="18" customFormat="1" ht="12.75">
      <c r="A17" s="16">
        <v>1968</v>
      </c>
      <c r="B17" s="17">
        <v>2.564957179314888</v>
      </c>
      <c r="C17" s="17">
        <v>2.76820824322012</v>
      </c>
      <c r="D17" s="17">
        <v>0.2740552917148475</v>
      </c>
      <c r="E17" s="17">
        <v>3.5413825870016065</v>
      </c>
      <c r="F17" s="17">
        <v>1.8503596069962425</v>
      </c>
      <c r="G17" s="17">
        <v>0.44965725291896924</v>
      </c>
      <c r="H17" s="17">
        <v>0.15343171261060173</v>
      </c>
      <c r="I17" s="17">
        <v>1.2816866144999686</v>
      </c>
      <c r="J17" s="17">
        <v>2.789419285363467</v>
      </c>
      <c r="K17" s="17">
        <v>9.329749636759722</v>
      </c>
      <c r="L17" s="17">
        <v>1.5984180398801757</v>
      </c>
      <c r="M17" s="17">
        <v>6.364315605542979</v>
      </c>
      <c r="N17" s="17">
        <v>4.601755471540477</v>
      </c>
      <c r="O17" s="17">
        <v>4.746376351023084</v>
      </c>
      <c r="P17" s="17">
        <v>4.457173915483515</v>
      </c>
      <c r="Q17" s="17">
        <v>1.7582566247361806</v>
      </c>
      <c r="R17" s="17">
        <v>0.6532764428367454</v>
      </c>
      <c r="S17" s="17">
        <v>1.0354506983743017</v>
      </c>
      <c r="T17" s="17">
        <v>0.6907930417118616</v>
      </c>
      <c r="U17" s="17">
        <v>5.420107102328752</v>
      </c>
      <c r="V17" s="17">
        <v>7.695685324189069</v>
      </c>
      <c r="W17" s="17">
        <v>6.377855335247627</v>
      </c>
      <c r="X17" s="17">
        <v>3.582300887467869</v>
      </c>
      <c r="Y17" s="17">
        <v>1.4298128334043134</v>
      </c>
      <c r="Z17" s="17">
        <v>6.26228381515343</v>
      </c>
      <c r="AA17" s="17">
        <v>2.3730914622229013</v>
      </c>
      <c r="AB17" s="17">
        <v>4.629400311931295</v>
      </c>
      <c r="AC17" s="17">
        <v>0.30761464839033853</v>
      </c>
      <c r="AD17" s="17">
        <v>0.4114296871660305</v>
      </c>
      <c r="AE17" s="17">
        <v>0.7170780347675135</v>
      </c>
      <c r="AF17" s="17">
        <v>0.12021110767893144</v>
      </c>
      <c r="AG17" s="17">
        <v>3.855405507887904</v>
      </c>
      <c r="AH17" s="17">
        <v>5.935114705108247</v>
      </c>
      <c r="AI17" s="17">
        <v>4.08904225604957</v>
      </c>
      <c r="AJ17" s="17">
        <v>1.921982162099988</v>
      </c>
      <c r="AK17" s="17">
        <v>4.620851707394817</v>
      </c>
      <c r="AL17" s="17">
        <v>0.07556191246335665</v>
      </c>
      <c r="AM17" s="17">
        <v>1.9293677927378066</v>
      </c>
      <c r="AN17" s="17">
        <v>2.8481043493713</v>
      </c>
      <c r="AO17" s="17">
        <v>3.81050176606603</v>
      </c>
      <c r="AP17" s="17">
        <v>7.287333604822495</v>
      </c>
      <c r="AQ17" s="17">
        <v>0.7715970897408525</v>
      </c>
      <c r="AR17" s="17">
        <v>3.289669861076833</v>
      </c>
      <c r="AS17" s="17">
        <v>0.6788703616881592</v>
      </c>
      <c r="AT17" s="17">
        <v>2.2725264160636898</v>
      </c>
      <c r="AU17" s="17">
        <v>8.420257743670076</v>
      </c>
      <c r="AV17" s="17">
        <v>1.097908782699594</v>
      </c>
      <c r="AW17" s="17">
        <v>0.5248732437945434</v>
      </c>
    </row>
    <row r="18" spans="1:49" s="18" customFormat="1" ht="12.75">
      <c r="A18" s="16">
        <v>1969</v>
      </c>
      <c r="B18" s="17">
        <v>2.404340018343314</v>
      </c>
      <c r="C18" s="17">
        <v>2.855112552742957</v>
      </c>
      <c r="D18" s="17">
        <v>0.2860922001389846</v>
      </c>
      <c r="E18" s="17">
        <v>3.5780782500948245</v>
      </c>
      <c r="F18" s="17">
        <v>1.7608994084567633</v>
      </c>
      <c r="G18" s="17">
        <v>0.4226051585686138</v>
      </c>
      <c r="H18" s="17">
        <v>0.16284976850064586</v>
      </c>
      <c r="I18" s="17">
        <v>1.200520671520538</v>
      </c>
      <c r="J18" s="17">
        <v>2.5227058415542407</v>
      </c>
      <c r="K18" s="17">
        <v>9.283437138420869</v>
      </c>
      <c r="L18" s="17">
        <v>1.6322638780362062</v>
      </c>
      <c r="M18" s="17">
        <v>6.119474978084533</v>
      </c>
      <c r="N18" s="17">
        <v>4.413824122109254</v>
      </c>
      <c r="O18" s="17">
        <v>4.322729282438794</v>
      </c>
      <c r="P18" s="17">
        <v>4.172730286125396</v>
      </c>
      <c r="Q18" s="17">
        <v>1.5485704818991604</v>
      </c>
      <c r="R18" s="17">
        <v>0.5780474601030255</v>
      </c>
      <c r="S18" s="17">
        <v>0.9715833270189419</v>
      </c>
      <c r="T18" s="17">
        <v>0.6673323295194747</v>
      </c>
      <c r="U18" s="17">
        <v>5.234806170245642</v>
      </c>
      <c r="V18" s="17">
        <v>7.586893262380111</v>
      </c>
      <c r="W18" s="17">
        <v>6.326992373872428</v>
      </c>
      <c r="X18" s="17">
        <v>3.1200562189475316</v>
      </c>
      <c r="Y18" s="17">
        <v>1.4371097373938078</v>
      </c>
      <c r="Z18" s="17">
        <v>5.856093260033456</v>
      </c>
      <c r="AA18" s="17">
        <v>2.337300774580842</v>
      </c>
      <c r="AB18" s="17">
        <v>4.51460930832175</v>
      </c>
      <c r="AC18" s="17">
        <v>0.2766800365706262</v>
      </c>
      <c r="AD18" s="17">
        <v>0.3779882582325376</v>
      </c>
      <c r="AE18" s="17">
        <v>0.6293882657367168</v>
      </c>
      <c r="AF18" s="17">
        <v>0.11686184394522144</v>
      </c>
      <c r="AG18" s="17">
        <v>3.774594311106846</v>
      </c>
      <c r="AH18" s="17">
        <v>5.64661016685695</v>
      </c>
      <c r="AI18" s="17">
        <v>4.098819136229197</v>
      </c>
      <c r="AJ18" s="17">
        <v>1.9260771251443096</v>
      </c>
      <c r="AK18" s="17">
        <v>4.381457145496214</v>
      </c>
      <c r="AL18" s="17">
        <v>0.05762909598148454</v>
      </c>
      <c r="AM18" s="17">
        <v>1.8261267367012302</v>
      </c>
      <c r="AN18" s="17">
        <v>2.7907970610541377</v>
      </c>
      <c r="AO18" s="17">
        <v>3.551055478364913</v>
      </c>
      <c r="AP18" s="17">
        <v>7.577557289758925</v>
      </c>
      <c r="AQ18" s="17">
        <v>0.7644545486748302</v>
      </c>
      <c r="AR18" s="17">
        <v>3.14746229120624</v>
      </c>
      <c r="AS18" s="17">
        <v>0.6266036831583145</v>
      </c>
      <c r="AT18" s="17">
        <v>2.241060249497263</v>
      </c>
      <c r="AU18" s="17">
        <v>8.296024014017485</v>
      </c>
      <c r="AV18" s="17">
        <v>1.065031265127639</v>
      </c>
      <c r="AW18" s="17">
        <v>0.5170055085648925</v>
      </c>
    </row>
    <row r="19" spans="1:49" s="18" customFormat="1" ht="12.75">
      <c r="A19" s="16">
        <v>1970</v>
      </c>
      <c r="B19" s="17">
        <v>2.082170457127816</v>
      </c>
      <c r="C19" s="17">
        <v>2.520970756270419</v>
      </c>
      <c r="D19" s="17">
        <v>0.27542741815224886</v>
      </c>
      <c r="E19" s="17">
        <v>3.465660811832036</v>
      </c>
      <c r="F19" s="17">
        <v>1.7837872593719428</v>
      </c>
      <c r="G19" s="17">
        <v>0.3709449955370619</v>
      </c>
      <c r="H19" s="17">
        <v>0.16749321998189273</v>
      </c>
      <c r="I19" s="17">
        <v>1.362725680361011</v>
      </c>
      <c r="J19" s="17">
        <v>2.5235767647358016</v>
      </c>
      <c r="K19" s="17">
        <v>8.86355396562098</v>
      </c>
      <c r="L19" s="17">
        <v>1.550844015980957</v>
      </c>
      <c r="M19" s="17">
        <v>5.843282314312335</v>
      </c>
      <c r="N19" s="17">
        <v>4.535832164178767</v>
      </c>
      <c r="O19" s="17">
        <v>4.25771096286602</v>
      </c>
      <c r="P19" s="17">
        <v>3.9473570332418624</v>
      </c>
      <c r="Q19" s="17">
        <v>1.3942712559491053</v>
      </c>
      <c r="R19" s="17">
        <v>0.5306007650674471</v>
      </c>
      <c r="S19" s="17">
        <v>0.9859738823199515</v>
      </c>
      <c r="T19" s="17">
        <v>0.6247535957517529</v>
      </c>
      <c r="U19" s="17">
        <v>5.304581405243912</v>
      </c>
      <c r="V19" s="17">
        <v>7.03310947214991</v>
      </c>
      <c r="W19" s="17">
        <v>6.5394140832356715</v>
      </c>
      <c r="X19" s="17">
        <v>3.1761360880244323</v>
      </c>
      <c r="Y19" s="17">
        <v>1.3491665409833136</v>
      </c>
      <c r="Z19" s="17">
        <v>5.780769944761223</v>
      </c>
      <c r="AA19" s="17">
        <v>2.1566989483622425</v>
      </c>
      <c r="AB19" s="17">
        <v>4.397412342963077</v>
      </c>
      <c r="AC19" s="17">
        <v>0.2656972397924715</v>
      </c>
      <c r="AD19" s="17">
        <v>0.36295665543103073</v>
      </c>
      <c r="AE19" s="17">
        <v>0.6235423910092004</v>
      </c>
      <c r="AF19" s="17">
        <v>0.10953082782916398</v>
      </c>
      <c r="AG19" s="17">
        <v>3.6850020958196974</v>
      </c>
      <c r="AH19" s="17">
        <v>5.2788182929670455</v>
      </c>
      <c r="AI19" s="17">
        <v>4.169147789249826</v>
      </c>
      <c r="AJ19" s="17">
        <v>1.8155978309474377</v>
      </c>
      <c r="AK19" s="17">
        <v>4.303813464777358</v>
      </c>
      <c r="AL19" s="17">
        <v>0.05372658625735698</v>
      </c>
      <c r="AM19" s="17">
        <v>1.8763700158890524</v>
      </c>
      <c r="AN19" s="17">
        <v>2.617326190478762</v>
      </c>
      <c r="AO19" s="17">
        <v>3.5802356608724035</v>
      </c>
      <c r="AP19" s="17">
        <v>7.5085629524213084</v>
      </c>
      <c r="AQ19" s="17">
        <v>0.7172794504295589</v>
      </c>
      <c r="AR19" s="17">
        <v>3.0278846963463253</v>
      </c>
      <c r="AS19" s="17">
        <v>0.5803478598828022</v>
      </c>
      <c r="AT19" s="17">
        <v>2.4454621894192625</v>
      </c>
      <c r="AU19" s="17">
        <v>7.9611886883812355</v>
      </c>
      <c r="AV19" s="17">
        <v>1.0567888622629615</v>
      </c>
      <c r="AW19" s="17">
        <v>0.4961582793486227</v>
      </c>
    </row>
    <row r="20" spans="1:49" s="18" customFormat="1" ht="12.75">
      <c r="A20" s="16">
        <v>1971</v>
      </c>
      <c r="B20" s="17">
        <v>2.0295321032522597</v>
      </c>
      <c r="C20" s="17">
        <v>2.6569707564961775</v>
      </c>
      <c r="D20" s="17">
        <v>0.26458514863286536</v>
      </c>
      <c r="E20" s="17">
        <v>3.4655668056098197</v>
      </c>
      <c r="F20" s="17">
        <v>1.7443703578452419</v>
      </c>
      <c r="G20" s="17">
        <v>0.3462633576092714</v>
      </c>
      <c r="H20" s="17">
        <v>0.15410875955026865</v>
      </c>
      <c r="I20" s="17">
        <v>1.3336463117089983</v>
      </c>
      <c r="J20" s="17">
        <v>2.6059920144566586</v>
      </c>
      <c r="K20" s="17">
        <v>8.708964227869414</v>
      </c>
      <c r="L20" s="17">
        <v>1.5477780931801532</v>
      </c>
      <c r="M20" s="17">
        <v>5.888739122068942</v>
      </c>
      <c r="N20" s="17">
        <v>4.834062237325199</v>
      </c>
      <c r="O20" s="17">
        <v>4.298628189598921</v>
      </c>
      <c r="P20" s="17">
        <v>3.8983678374512034</v>
      </c>
      <c r="Q20" s="17">
        <v>1.4246405504582274</v>
      </c>
      <c r="R20" s="17">
        <v>0.5128636649747402</v>
      </c>
      <c r="S20" s="17">
        <v>0.9978126744976221</v>
      </c>
      <c r="T20" s="17">
        <v>0.5649226959698909</v>
      </c>
      <c r="U20" s="17">
        <v>4.742483295675878</v>
      </c>
      <c r="V20" s="17">
        <v>7.0437395785783385</v>
      </c>
      <c r="W20" s="17">
        <v>6.360541198028023</v>
      </c>
      <c r="X20" s="17">
        <v>2.829217109147745</v>
      </c>
      <c r="Y20" s="17">
        <v>1.3915464632475094</v>
      </c>
      <c r="Z20" s="17">
        <v>5.503351175143947</v>
      </c>
      <c r="AA20" s="17">
        <v>2.177802851716254</v>
      </c>
      <c r="AB20" s="17">
        <v>4.434142730606251</v>
      </c>
      <c r="AC20" s="17">
        <v>0.2149391621863744</v>
      </c>
      <c r="AD20" s="17">
        <v>0.3857181273790119</v>
      </c>
      <c r="AE20" s="17">
        <v>0.5868882455510768</v>
      </c>
      <c r="AF20" s="17">
        <v>0.10627609976535711</v>
      </c>
      <c r="AG20" s="17">
        <v>3.64843570970587</v>
      </c>
      <c r="AH20" s="17">
        <v>5.482477255899413</v>
      </c>
      <c r="AI20" s="17">
        <v>4.145639037541891</v>
      </c>
      <c r="AJ20" s="17">
        <v>1.7492112798189887</v>
      </c>
      <c r="AK20" s="17">
        <v>4.18140687736246</v>
      </c>
      <c r="AL20" s="17">
        <v>0.05326519699002524</v>
      </c>
      <c r="AM20" s="17">
        <v>1.7757282259608196</v>
      </c>
      <c r="AN20" s="17">
        <v>2.581357687915397</v>
      </c>
      <c r="AO20" s="17">
        <v>3.570267595553424</v>
      </c>
      <c r="AP20" s="17">
        <v>6.982961956659852</v>
      </c>
      <c r="AQ20" s="17">
        <v>0.69612892639271</v>
      </c>
      <c r="AR20" s="17">
        <v>2.8461617791059903</v>
      </c>
      <c r="AS20" s="17">
        <v>0.5648395259646198</v>
      </c>
      <c r="AT20" s="17">
        <v>2.337231390706733</v>
      </c>
      <c r="AU20" s="17">
        <v>7.778668132864543</v>
      </c>
      <c r="AV20" s="17">
        <v>1.0376678690252106</v>
      </c>
      <c r="AW20" s="17">
        <v>0.4836821223824641</v>
      </c>
    </row>
    <row r="21" spans="1:49" s="18" customFormat="1" ht="12.75">
      <c r="A21" s="16">
        <v>1972</v>
      </c>
      <c r="B21" s="17">
        <v>2.03844011529149</v>
      </c>
      <c r="C21" s="17">
        <v>2.6825786937796066</v>
      </c>
      <c r="D21" s="17">
        <v>0.2652796513896521</v>
      </c>
      <c r="E21" s="17">
        <v>3.48189296041314</v>
      </c>
      <c r="F21" s="17">
        <v>1.6615305215864986</v>
      </c>
      <c r="G21" s="17">
        <v>0.4135233703567856</v>
      </c>
      <c r="H21" s="17">
        <v>0.15871987285587122</v>
      </c>
      <c r="I21" s="17">
        <v>1.430014416805171</v>
      </c>
      <c r="J21" s="17">
        <v>2.6387284799282718</v>
      </c>
      <c r="K21" s="17">
        <v>8.813414233274623</v>
      </c>
      <c r="L21" s="17">
        <v>1.6192691000182666</v>
      </c>
      <c r="M21" s="17">
        <v>6.011264842317537</v>
      </c>
      <c r="N21" s="17">
        <v>5.044174653232461</v>
      </c>
      <c r="O21" s="17">
        <v>4.305398543143091</v>
      </c>
      <c r="P21" s="17">
        <v>3.865526338532291</v>
      </c>
      <c r="Q21" s="17">
        <v>1.4172314320216184</v>
      </c>
      <c r="R21" s="17">
        <v>0.5548351450302648</v>
      </c>
      <c r="S21" s="17">
        <v>0.997644871480441</v>
      </c>
      <c r="T21" s="17">
        <v>0.6410150260369992</v>
      </c>
      <c r="U21" s="17">
        <v>4.422056948008746</v>
      </c>
      <c r="V21" s="17">
        <v>6.888329781756722</v>
      </c>
      <c r="W21" s="17">
        <v>6.144194214906171</v>
      </c>
      <c r="X21" s="17">
        <v>2.5618312419767384</v>
      </c>
      <c r="Y21" s="17">
        <v>1.4059087547259814</v>
      </c>
      <c r="Z21" s="17">
        <v>4.891610331005515</v>
      </c>
      <c r="AA21" s="17">
        <v>2.2378404700003283</v>
      </c>
      <c r="AB21" s="17">
        <v>4.59368085238839</v>
      </c>
      <c r="AC21" s="17">
        <v>0.1969905022208154</v>
      </c>
      <c r="AD21" s="17">
        <v>0.38244214535992194</v>
      </c>
      <c r="AE21" s="17">
        <v>0.5386395896029399</v>
      </c>
      <c r="AF21" s="17">
        <v>0.11891236764240547</v>
      </c>
      <c r="AG21" s="17">
        <v>3.5991666465947696</v>
      </c>
      <c r="AH21" s="17">
        <v>5.372663262446158</v>
      </c>
      <c r="AI21" s="17">
        <v>4.238721425279209</v>
      </c>
      <c r="AJ21" s="17">
        <v>1.5307604940517343</v>
      </c>
      <c r="AK21" s="17">
        <v>4.104738789569815</v>
      </c>
      <c r="AL21" s="17">
        <v>0.05792512789725074</v>
      </c>
      <c r="AM21" s="17">
        <v>1.7905959591087437</v>
      </c>
      <c r="AN21" s="17">
        <v>2.4540235058650395</v>
      </c>
      <c r="AO21" s="17">
        <v>3.706384835710337</v>
      </c>
      <c r="AP21" s="17">
        <v>7.5770427266463996</v>
      </c>
      <c r="AQ21" s="17">
        <v>0.6725341396054156</v>
      </c>
      <c r="AR21" s="17">
        <v>2.8242263829474417</v>
      </c>
      <c r="AS21" s="17">
        <v>0.5525176743297239</v>
      </c>
      <c r="AT21" s="17">
        <v>2.237272919041757</v>
      </c>
      <c r="AU21" s="17">
        <v>7.437224460308575</v>
      </c>
      <c r="AV21" s="17">
        <v>1.0034872229556557</v>
      </c>
      <c r="AW21" s="17">
        <v>0.5163990287123708</v>
      </c>
    </row>
    <row r="22" spans="1:49" s="18" customFormat="1" ht="12.75">
      <c r="A22" s="16">
        <v>1973</v>
      </c>
      <c r="B22" s="17">
        <v>2.102727776715108</v>
      </c>
      <c r="C22" s="17">
        <v>2.646183534904147</v>
      </c>
      <c r="D22" s="17">
        <v>0.3159919684395795</v>
      </c>
      <c r="E22" s="17">
        <v>3.3408480416598194</v>
      </c>
      <c r="F22" s="17">
        <v>1.7822321257767078</v>
      </c>
      <c r="G22" s="17">
        <v>0.4217905790561926</v>
      </c>
      <c r="H22" s="17">
        <v>0.16591623310569378</v>
      </c>
      <c r="I22" s="17">
        <v>1.5003423363652344</v>
      </c>
      <c r="J22" s="17">
        <v>2.747681271299043</v>
      </c>
      <c r="K22" s="17">
        <v>8.683284038665139</v>
      </c>
      <c r="L22" s="17">
        <v>1.5197252476893808</v>
      </c>
      <c r="M22" s="17">
        <v>6.1106779667013305</v>
      </c>
      <c r="N22" s="17">
        <v>5.288691078825084</v>
      </c>
      <c r="O22" s="17">
        <v>4.438781336850093</v>
      </c>
      <c r="P22" s="17">
        <v>3.656815229424886</v>
      </c>
      <c r="Q22" s="17">
        <v>1.3331720358930728</v>
      </c>
      <c r="R22" s="17">
        <v>0.581106916571236</v>
      </c>
      <c r="S22" s="17">
        <v>1.0092772852346816</v>
      </c>
      <c r="T22" s="17">
        <v>0.6836177565413931</v>
      </c>
      <c r="U22" s="17">
        <v>4.424334689039413</v>
      </c>
      <c r="V22" s="17">
        <v>7.474973576241773</v>
      </c>
      <c r="W22" s="17">
        <v>6.306620816389283</v>
      </c>
      <c r="X22" s="17">
        <v>2.44045401719677</v>
      </c>
      <c r="Y22" s="17">
        <v>1.383216003452138</v>
      </c>
      <c r="Z22" s="17">
        <v>4.61658470259826</v>
      </c>
      <c r="AA22" s="17">
        <v>2.188217437725901</v>
      </c>
      <c r="AB22" s="17">
        <v>4.667471534280888</v>
      </c>
      <c r="AC22" s="17">
        <v>0.20408045170426106</v>
      </c>
      <c r="AD22" s="17">
        <v>0.3605241642309002</v>
      </c>
      <c r="AE22" s="17">
        <v>0.6234303189817204</v>
      </c>
      <c r="AF22" s="17">
        <v>0.12763440861560857</v>
      </c>
      <c r="AG22" s="17">
        <v>3.653698360842213</v>
      </c>
      <c r="AH22" s="17">
        <v>5.608832314024916</v>
      </c>
      <c r="AI22" s="17">
        <v>4.2887648952303135</v>
      </c>
      <c r="AJ22" s="17">
        <v>1.4529606545253924</v>
      </c>
      <c r="AK22" s="17">
        <v>4.386816841625468</v>
      </c>
      <c r="AL22" s="17">
        <v>0.05413018132638877</v>
      </c>
      <c r="AM22" s="17">
        <v>1.5614345172024053</v>
      </c>
      <c r="AN22" s="17">
        <v>2.6988196723398756</v>
      </c>
      <c r="AO22" s="17">
        <v>3.6284652609168457</v>
      </c>
      <c r="AP22" s="17">
        <v>7.330867157562961</v>
      </c>
      <c r="AQ22" s="17">
        <v>0.6824083821040424</v>
      </c>
      <c r="AR22" s="17">
        <v>2.7944053390947343</v>
      </c>
      <c r="AS22" s="17">
        <v>0.5618828359598693</v>
      </c>
      <c r="AT22" s="17">
        <v>2.1400149373882886</v>
      </c>
      <c r="AU22" s="17">
        <v>7.305195860899631</v>
      </c>
      <c r="AV22" s="17">
        <v>1.0485487617454528</v>
      </c>
      <c r="AW22" s="17">
        <v>0.5134656465685418</v>
      </c>
    </row>
    <row r="23" spans="1:49" s="18" customFormat="1" ht="12.75">
      <c r="A23" s="16">
        <v>1974</v>
      </c>
      <c r="B23" s="17">
        <v>1.643568325575844</v>
      </c>
      <c r="C23" s="17">
        <v>2.3943514726851656</v>
      </c>
      <c r="D23" s="17">
        <v>0.2425636895265323</v>
      </c>
      <c r="E23" s="17">
        <v>2.7724803570999255</v>
      </c>
      <c r="F23" s="17">
        <v>2.3406224104413753</v>
      </c>
      <c r="G23" s="17">
        <v>0.3030893520898936</v>
      </c>
      <c r="H23" s="17">
        <v>0.16755392313047987</v>
      </c>
      <c r="I23" s="17">
        <v>1.138149528375803</v>
      </c>
      <c r="J23" s="17">
        <v>2.04425258949992</v>
      </c>
      <c r="K23" s="17">
        <v>8.10799312571784</v>
      </c>
      <c r="L23" s="17">
        <v>1.3657653272396493</v>
      </c>
      <c r="M23" s="17">
        <v>5.706123804916358</v>
      </c>
      <c r="N23" s="17">
        <v>4.2233445735050665</v>
      </c>
      <c r="O23" s="17">
        <v>4.046647142237062</v>
      </c>
      <c r="P23" s="17">
        <v>3.1409318309954166</v>
      </c>
      <c r="Q23" s="17">
        <v>1.3078215233265025</v>
      </c>
      <c r="R23" s="17">
        <v>0.4232024238049139</v>
      </c>
      <c r="S23" s="17">
        <v>0.9298794553236681</v>
      </c>
      <c r="T23" s="17">
        <v>0.48243097674957336</v>
      </c>
      <c r="U23" s="17">
        <v>3.527893601675697</v>
      </c>
      <c r="V23" s="17">
        <v>7.777624571456243</v>
      </c>
      <c r="W23" s="17">
        <v>5.893982545755962</v>
      </c>
      <c r="X23" s="17">
        <v>1.6527810375248682</v>
      </c>
      <c r="Y23" s="17">
        <v>1.3776761443326349</v>
      </c>
      <c r="Z23" s="17">
        <v>3.598514713983327</v>
      </c>
      <c r="AA23" s="17">
        <v>2.427185809981626</v>
      </c>
      <c r="AB23" s="17">
        <v>5.190642143263488</v>
      </c>
      <c r="AC23" s="17">
        <v>0.1944709559973808</v>
      </c>
      <c r="AD23" s="17">
        <v>0.42435256292013895</v>
      </c>
      <c r="AE23" s="17">
        <v>0.5400783966616153</v>
      </c>
      <c r="AF23" s="17">
        <v>0.15014065060039777</v>
      </c>
      <c r="AG23" s="17">
        <v>3.453667951266916</v>
      </c>
      <c r="AH23" s="17">
        <v>4.708720038356174</v>
      </c>
      <c r="AI23" s="17">
        <v>3.0000983554274128</v>
      </c>
      <c r="AJ23" s="17">
        <v>1.2422584215845203</v>
      </c>
      <c r="AK23" s="17">
        <v>4.834965762720623</v>
      </c>
      <c r="AL23" s="17">
        <v>0.04377310336793725</v>
      </c>
      <c r="AM23" s="17">
        <v>1.1565475081757888</v>
      </c>
      <c r="AN23" s="17">
        <v>2.9616553412524067</v>
      </c>
      <c r="AO23" s="17">
        <v>2.5214378500688133</v>
      </c>
      <c r="AP23" s="17">
        <v>5.663649882198055</v>
      </c>
      <c r="AQ23" s="17">
        <v>0.7265829513722442</v>
      </c>
      <c r="AR23" s="17">
        <v>2.094389057798022</v>
      </c>
      <c r="AS23" s="17">
        <v>0.4417783789519572</v>
      </c>
      <c r="AT23" s="17">
        <v>1.7978168164572965</v>
      </c>
      <c r="AU23" s="17">
        <v>7.2510467895614825</v>
      </c>
      <c r="AV23" s="17">
        <v>1.0497137494129183</v>
      </c>
      <c r="AW23" s="17">
        <v>0.49175614327623807</v>
      </c>
    </row>
    <row r="24" spans="1:49" s="18" customFormat="1" ht="12.75">
      <c r="A24" s="16">
        <v>1975</v>
      </c>
      <c r="B24" s="17">
        <v>1.5943227213500155</v>
      </c>
      <c r="C24" s="17">
        <v>2.129143441498529</v>
      </c>
      <c r="D24" s="17">
        <v>0.2925780249772686</v>
      </c>
      <c r="E24" s="17">
        <v>3.3424753212511704</v>
      </c>
      <c r="F24" s="17">
        <v>2.17049719068323</v>
      </c>
      <c r="G24" s="17">
        <v>0.29581438429781765</v>
      </c>
      <c r="H24" s="17">
        <v>0.17174310932240489</v>
      </c>
      <c r="I24" s="17">
        <v>1.0640965892584568</v>
      </c>
      <c r="J24" s="17">
        <v>1.7446218657177188</v>
      </c>
      <c r="K24" s="17">
        <v>8.84776821472292</v>
      </c>
      <c r="L24" s="17">
        <v>1.1064639199747284</v>
      </c>
      <c r="M24" s="17">
        <v>5.785277205212028</v>
      </c>
      <c r="N24" s="17">
        <v>4.438493612451852</v>
      </c>
      <c r="O24" s="17">
        <v>3.7707674297529703</v>
      </c>
      <c r="P24" s="17">
        <v>3.3130815943368463</v>
      </c>
      <c r="Q24" s="17">
        <v>1.146441445653722</v>
      </c>
      <c r="R24" s="17">
        <v>0.41532980133888353</v>
      </c>
      <c r="S24" s="17">
        <v>0.8247209691198936</v>
      </c>
      <c r="T24" s="17">
        <v>0.47249469768255414</v>
      </c>
      <c r="U24" s="17">
        <v>3.140644426697105</v>
      </c>
      <c r="V24" s="17">
        <v>7.7602621799350056</v>
      </c>
      <c r="W24" s="17">
        <v>6.254460674701667</v>
      </c>
      <c r="X24" s="17">
        <v>1.341292363530099</v>
      </c>
      <c r="Y24" s="17">
        <v>1.1025229176919604</v>
      </c>
      <c r="Z24" s="17">
        <v>2.9934459574376775</v>
      </c>
      <c r="AA24" s="17">
        <v>2.16184827053497</v>
      </c>
      <c r="AB24" s="17">
        <v>5.224954786778743</v>
      </c>
      <c r="AC24" s="17">
        <v>0.1879975989097441</v>
      </c>
      <c r="AD24" s="17">
        <v>0.4625333026419771</v>
      </c>
      <c r="AE24" s="17">
        <v>0.5920270776346392</v>
      </c>
      <c r="AF24" s="17">
        <v>0.1632743561690791</v>
      </c>
      <c r="AG24" s="17">
        <v>3.583273400429899</v>
      </c>
      <c r="AH24" s="17">
        <v>4.323301826320053</v>
      </c>
      <c r="AI24" s="17">
        <v>3.255214467770678</v>
      </c>
      <c r="AJ24" s="17">
        <v>1.3207158626884754</v>
      </c>
      <c r="AK24" s="17">
        <v>4.8768348147332325</v>
      </c>
      <c r="AL24" s="17">
        <v>0.04285449412922217</v>
      </c>
      <c r="AM24" s="17">
        <v>1.1921386535942822</v>
      </c>
      <c r="AN24" s="17">
        <v>2.851346408275821</v>
      </c>
      <c r="AO24" s="17">
        <v>2.493410123426547</v>
      </c>
      <c r="AP24" s="17">
        <v>5.535488354024754</v>
      </c>
      <c r="AQ24" s="17">
        <v>0.7295007641817859</v>
      </c>
      <c r="AR24" s="17">
        <v>2.193266827460769</v>
      </c>
      <c r="AS24" s="17">
        <v>0.43159878233348226</v>
      </c>
      <c r="AT24" s="17">
        <v>1.704597704750741</v>
      </c>
      <c r="AU24" s="17">
        <v>7.689975107432091</v>
      </c>
      <c r="AV24" s="17">
        <v>0.9597380220521348</v>
      </c>
      <c r="AW24" s="17">
        <v>0.5446560389839384</v>
      </c>
    </row>
    <row r="25" spans="1:49" s="18" customFormat="1" ht="12.75">
      <c r="A25" s="16">
        <v>1976</v>
      </c>
      <c r="B25" s="17">
        <v>1.6671480985568943</v>
      </c>
      <c r="C25" s="17">
        <v>2.0696685003367703</v>
      </c>
      <c r="D25" s="17">
        <v>0.2914151276891639</v>
      </c>
      <c r="E25" s="17">
        <v>2.954662082157561</v>
      </c>
      <c r="F25" s="17">
        <v>1.8431736632863602</v>
      </c>
      <c r="G25" s="17">
        <v>0.3013713472296899</v>
      </c>
      <c r="H25" s="17">
        <v>0.1720407871156755</v>
      </c>
      <c r="I25" s="17">
        <v>1.0976599336224746</v>
      </c>
      <c r="J25" s="17">
        <v>1.8622597803039176</v>
      </c>
      <c r="K25" s="17">
        <v>8.926179889978524</v>
      </c>
      <c r="L25" s="17">
        <v>1.4079942942045385</v>
      </c>
      <c r="M25" s="17">
        <v>5.94615316657463</v>
      </c>
      <c r="N25" s="17">
        <v>3.8409021631377995</v>
      </c>
      <c r="O25" s="17">
        <v>4.111028911998947</v>
      </c>
      <c r="P25" s="17">
        <v>3.192989900434903</v>
      </c>
      <c r="Q25" s="17">
        <v>1.2747336256094388</v>
      </c>
      <c r="R25" s="17">
        <v>0.46042364641731337</v>
      </c>
      <c r="S25" s="17">
        <v>0.8079734564970992</v>
      </c>
      <c r="T25" s="17">
        <v>0.5047997261693515</v>
      </c>
      <c r="U25" s="17">
        <v>3.3954466957159744</v>
      </c>
      <c r="V25" s="17">
        <v>8.446171184971684</v>
      </c>
      <c r="W25" s="17">
        <v>5.797696807105378</v>
      </c>
      <c r="X25" s="17">
        <v>1.485732206078407</v>
      </c>
      <c r="Y25" s="17">
        <v>1.3277057882300758</v>
      </c>
      <c r="Z25" s="17">
        <v>3.213674344198271</v>
      </c>
      <c r="AA25" s="17">
        <v>2.09449624552292</v>
      </c>
      <c r="AB25" s="17">
        <v>5.463470193597196</v>
      </c>
      <c r="AC25" s="17">
        <v>0.21185102966721672</v>
      </c>
      <c r="AD25" s="17">
        <v>0.48808511037995034</v>
      </c>
      <c r="AE25" s="17">
        <v>0.6864675382030473</v>
      </c>
      <c r="AF25" s="17">
        <v>0.1586916270280619</v>
      </c>
      <c r="AG25" s="17">
        <v>3.9498431765995687</v>
      </c>
      <c r="AH25" s="17">
        <v>4.4102395380239425</v>
      </c>
      <c r="AI25" s="17">
        <v>2.9799163973371603</v>
      </c>
      <c r="AJ25" s="17">
        <v>1.2785602578266473</v>
      </c>
      <c r="AK25" s="17">
        <v>4.274569936850664</v>
      </c>
      <c r="AL25" s="17">
        <v>0.053581906051489714</v>
      </c>
      <c r="AM25" s="17">
        <v>1.0296060436490004</v>
      </c>
      <c r="AN25" s="17">
        <v>2.724868619143639</v>
      </c>
      <c r="AO25" s="17">
        <v>2.8411128371170067</v>
      </c>
      <c r="AP25" s="17">
        <v>5.334400116492147</v>
      </c>
      <c r="AQ25" s="17">
        <v>0.7761175282962448</v>
      </c>
      <c r="AR25" s="17">
        <v>1.881474277716286</v>
      </c>
      <c r="AS25" s="17">
        <v>0.48262616522984353</v>
      </c>
      <c r="AT25" s="17">
        <v>1.6076743180811242</v>
      </c>
      <c r="AU25" s="17">
        <v>7.302154176796754</v>
      </c>
      <c r="AV25" s="17">
        <v>0.8348310834447336</v>
      </c>
      <c r="AW25" s="17">
        <v>0.5110892357178449</v>
      </c>
    </row>
    <row r="26" spans="1:49" s="18" customFormat="1" ht="12.75">
      <c r="A26" s="16">
        <v>1977</v>
      </c>
      <c r="B26" s="17">
        <v>1.5970166320890287</v>
      </c>
      <c r="C26" s="17">
        <v>2.008248670340609</v>
      </c>
      <c r="D26" s="17">
        <v>0.36122707475240035</v>
      </c>
      <c r="E26" s="17">
        <v>2.7884894430713243</v>
      </c>
      <c r="F26" s="17">
        <v>1.6752944855049186</v>
      </c>
      <c r="G26" s="17">
        <v>0.3038018117766569</v>
      </c>
      <c r="H26" s="17">
        <v>0.15722513824396533</v>
      </c>
      <c r="I26" s="17">
        <v>1.098149348327447</v>
      </c>
      <c r="J26" s="17">
        <v>1.5439147556307364</v>
      </c>
      <c r="K26" s="17">
        <v>8.48663922955206</v>
      </c>
      <c r="L26" s="17">
        <v>1.3417555078798378</v>
      </c>
      <c r="M26" s="17">
        <v>5.944722790255659</v>
      </c>
      <c r="N26" s="17">
        <v>3.9645285662806713</v>
      </c>
      <c r="O26" s="17">
        <v>4.069211735533409</v>
      </c>
      <c r="P26" s="17">
        <v>3.232172946771282</v>
      </c>
      <c r="Q26" s="17">
        <v>1.0454323907491327</v>
      </c>
      <c r="R26" s="17">
        <v>0.43618988455641355</v>
      </c>
      <c r="S26" s="17">
        <v>0.8233091092511979</v>
      </c>
      <c r="T26" s="17">
        <v>0.5096806870222265</v>
      </c>
      <c r="U26" s="17">
        <v>3.1251235364881333</v>
      </c>
      <c r="V26" s="17">
        <v>8.301637818846253</v>
      </c>
      <c r="W26" s="17">
        <v>5.058248829866779</v>
      </c>
      <c r="X26" s="17">
        <v>1.3235598849864592</v>
      </c>
      <c r="Y26" s="17">
        <v>1.4122051766953863</v>
      </c>
      <c r="Z26" s="17">
        <v>2.8564058319322037</v>
      </c>
      <c r="AA26" s="17">
        <v>2.733664996919925</v>
      </c>
      <c r="AB26" s="17">
        <v>4.582214241348954</v>
      </c>
      <c r="AC26" s="17">
        <v>0.2166331004991348</v>
      </c>
      <c r="AD26" s="17">
        <v>0.4964092571488732</v>
      </c>
      <c r="AE26" s="17">
        <v>0.6663918122216891</v>
      </c>
      <c r="AF26" s="17">
        <v>0.12642120085185207</v>
      </c>
      <c r="AG26" s="17">
        <v>3.195885458440019</v>
      </c>
      <c r="AH26" s="17">
        <v>5.034676312779839</v>
      </c>
      <c r="AI26" s="17">
        <v>2.5101454152401645</v>
      </c>
      <c r="AJ26" s="17">
        <v>1.305096153351749</v>
      </c>
      <c r="AK26" s="17">
        <v>4.567557994347561</v>
      </c>
      <c r="AL26" s="17">
        <v>0.04751238293404072</v>
      </c>
      <c r="AM26" s="17">
        <v>1.0090551108813073</v>
      </c>
      <c r="AN26" s="17">
        <v>3.050901744255252</v>
      </c>
      <c r="AO26" s="17">
        <v>2.3718138271714677</v>
      </c>
      <c r="AP26" s="17">
        <v>5.506488686844899</v>
      </c>
      <c r="AQ26" s="17">
        <v>0.7618076313139419</v>
      </c>
      <c r="AR26" s="17">
        <v>1.4976312068453173</v>
      </c>
      <c r="AS26" s="17">
        <v>0.4548158132995444</v>
      </c>
      <c r="AT26" s="17">
        <v>1.4572323450938136</v>
      </c>
      <c r="AU26" s="17">
        <v>8.398455164849864</v>
      </c>
      <c r="AV26" s="17">
        <v>1.0669007710287897</v>
      </c>
      <c r="AW26" s="17">
        <v>0.44572143447055096</v>
      </c>
    </row>
    <row r="27" spans="1:49" s="18" customFormat="1" ht="12.75">
      <c r="A27" s="16">
        <v>1978</v>
      </c>
      <c r="B27" s="17">
        <v>1.6188134429354533</v>
      </c>
      <c r="C27" s="17">
        <v>1.9242078990548173</v>
      </c>
      <c r="D27" s="17">
        <v>0.6931871672907034</v>
      </c>
      <c r="E27" s="17">
        <v>2.4067139415195653</v>
      </c>
      <c r="F27" s="17">
        <v>1.5122363517506017</v>
      </c>
      <c r="G27" s="17">
        <v>0.2816766368032714</v>
      </c>
      <c r="H27" s="17">
        <v>0.14119956527110494</v>
      </c>
      <c r="I27" s="17">
        <v>1.0632874157920285</v>
      </c>
      <c r="J27" s="17">
        <v>1.4294139726431707</v>
      </c>
      <c r="K27" s="17">
        <v>9.12774119017544</v>
      </c>
      <c r="L27" s="17">
        <v>1.413982243353723</v>
      </c>
      <c r="M27" s="17">
        <v>5.457927900775807</v>
      </c>
      <c r="N27" s="17">
        <v>3.236861622432921</v>
      </c>
      <c r="O27" s="17">
        <v>4.03333569063617</v>
      </c>
      <c r="P27" s="17">
        <v>3.1413473458028025</v>
      </c>
      <c r="Q27" s="17">
        <v>1.0671349816642308</v>
      </c>
      <c r="R27" s="17">
        <v>0.395527947519964</v>
      </c>
      <c r="S27" s="17">
        <v>0.7429565380355334</v>
      </c>
      <c r="T27" s="17">
        <v>0.509037763512782</v>
      </c>
      <c r="U27" s="17">
        <v>2.894375683028425</v>
      </c>
      <c r="V27" s="17">
        <v>8.05545232532104</v>
      </c>
      <c r="W27" s="17">
        <v>4.622534242801023</v>
      </c>
      <c r="X27" s="17">
        <v>1.2948836099495515</v>
      </c>
      <c r="Y27" s="17">
        <v>1.4128521826298657</v>
      </c>
      <c r="Z27" s="17">
        <v>2.7645606855140445</v>
      </c>
      <c r="AA27" s="17">
        <v>2.6083849878179133</v>
      </c>
      <c r="AB27" s="17">
        <v>5.011839832158006</v>
      </c>
      <c r="AC27" s="17">
        <v>0.21236398355926808</v>
      </c>
      <c r="AD27" s="17">
        <v>0.5429098835849931</v>
      </c>
      <c r="AE27" s="17">
        <v>0.6542171641776623</v>
      </c>
      <c r="AF27" s="17">
        <v>0.1381031086327357</v>
      </c>
      <c r="AG27" s="17">
        <v>3.388714240846859</v>
      </c>
      <c r="AH27" s="17">
        <v>4.749589762251162</v>
      </c>
      <c r="AI27" s="17">
        <v>2.880628713703029</v>
      </c>
      <c r="AJ27" s="17">
        <v>1.3500961636814894</v>
      </c>
      <c r="AK27" s="17">
        <v>4.167065834631877</v>
      </c>
      <c r="AL27" s="17">
        <v>0.05109212561403084</v>
      </c>
      <c r="AM27" s="17">
        <v>0.9871105437303747</v>
      </c>
      <c r="AN27" s="17">
        <v>2.7130527647795053</v>
      </c>
      <c r="AO27" s="17">
        <v>2.4713155107445446</v>
      </c>
      <c r="AP27" s="17">
        <v>5.812898408512052</v>
      </c>
      <c r="AQ27" s="17">
        <v>0.8630501524637352</v>
      </c>
      <c r="AR27" s="17">
        <v>1.946831167660519</v>
      </c>
      <c r="AS27" s="17">
        <v>0.4586808340372024</v>
      </c>
      <c r="AT27" s="17">
        <v>1.4569523294335696</v>
      </c>
      <c r="AU27" s="17">
        <v>8.044108721536796</v>
      </c>
      <c r="AV27" s="17">
        <v>0.6683322432310743</v>
      </c>
      <c r="AW27" s="17">
        <v>0.44167823545374046</v>
      </c>
    </row>
    <row r="28" spans="1:49" s="18" customFormat="1" ht="12.75">
      <c r="A28" s="16">
        <v>1979</v>
      </c>
      <c r="B28" s="17">
        <v>1.5324766920562984</v>
      </c>
      <c r="C28" s="17">
        <v>1.6932411885747727</v>
      </c>
      <c r="D28" s="17">
        <v>0.5871064045433741</v>
      </c>
      <c r="E28" s="17">
        <v>2.683285900283146</v>
      </c>
      <c r="F28" s="17">
        <v>1.462845852721664</v>
      </c>
      <c r="G28" s="17">
        <v>0.2527297153749474</v>
      </c>
      <c r="H28" s="17">
        <v>0.13235058780336004</v>
      </c>
      <c r="I28" s="17">
        <v>1.0762249082012791</v>
      </c>
      <c r="J28" s="17">
        <v>1.8158296299291463</v>
      </c>
      <c r="K28" s="17">
        <v>9.198104230458453</v>
      </c>
      <c r="L28" s="17">
        <v>1.331227857747783</v>
      </c>
      <c r="M28" s="17">
        <v>6.050452424940581</v>
      </c>
      <c r="N28" s="17">
        <v>3.5793387057190977</v>
      </c>
      <c r="O28" s="17">
        <v>4.54309502252649</v>
      </c>
      <c r="P28" s="17">
        <v>2.4579738858004325</v>
      </c>
      <c r="Q28" s="17">
        <v>1.054892020278807</v>
      </c>
      <c r="R28" s="17">
        <v>0.3508016975990852</v>
      </c>
      <c r="S28" s="17">
        <v>0.79871150145683</v>
      </c>
      <c r="T28" s="17">
        <v>0.45708602385943425</v>
      </c>
      <c r="U28" s="17">
        <v>3.097254705054086</v>
      </c>
      <c r="V28" s="17">
        <v>7.284866751224752</v>
      </c>
      <c r="W28" s="17">
        <v>5.032501487306416</v>
      </c>
      <c r="X28" s="17">
        <v>1.015712842755138</v>
      </c>
      <c r="Y28" s="17">
        <v>1.3453671898409083</v>
      </c>
      <c r="Z28" s="17">
        <v>2.9046621509127943</v>
      </c>
      <c r="AA28" s="17">
        <v>2.857077337040051</v>
      </c>
      <c r="AB28" s="17">
        <v>4.8740260603907775</v>
      </c>
      <c r="AC28" s="17">
        <v>0.18255624628325567</v>
      </c>
      <c r="AD28" s="17">
        <v>0.5337102955873018</v>
      </c>
      <c r="AE28" s="17">
        <v>0.7281187775923321</v>
      </c>
      <c r="AF28" s="17">
        <v>0.13531430637059413</v>
      </c>
      <c r="AG28" s="17">
        <v>3.4005626558627697</v>
      </c>
      <c r="AH28" s="17">
        <v>3.869894527947419</v>
      </c>
      <c r="AI28" s="17">
        <v>2.472692443475132</v>
      </c>
      <c r="AJ28" s="17">
        <v>1.4497685004266065</v>
      </c>
      <c r="AK28" s="17">
        <v>3.9182081946337433</v>
      </c>
      <c r="AL28" s="17">
        <v>0.048613531783869256</v>
      </c>
      <c r="AM28" s="17">
        <v>0.8747901666623976</v>
      </c>
      <c r="AN28" s="17">
        <v>2.9019347613708937</v>
      </c>
      <c r="AO28" s="17">
        <v>2.076413628136197</v>
      </c>
      <c r="AP28" s="17">
        <v>5.672939764273675</v>
      </c>
      <c r="AQ28" s="17">
        <v>0.8411158927395607</v>
      </c>
      <c r="AR28" s="17">
        <v>1.58370396836284</v>
      </c>
      <c r="AS28" s="17">
        <v>0.4161023278930132</v>
      </c>
      <c r="AT28" s="17">
        <v>1.5026945486443113</v>
      </c>
      <c r="AU28" s="17">
        <v>8.171208551195363</v>
      </c>
      <c r="AV28" s="17">
        <v>0.5609254454545154</v>
      </c>
      <c r="AW28" s="17">
        <v>0.48445775647956674</v>
      </c>
    </row>
    <row r="29" spans="1:49" s="18" customFormat="1" ht="12.75">
      <c r="A29" s="16">
        <v>1980</v>
      </c>
      <c r="B29" s="17">
        <v>1.6264658435063521</v>
      </c>
      <c r="C29" s="17">
        <v>1.8486111199582358</v>
      </c>
      <c r="D29" s="17">
        <v>0.696839886138772</v>
      </c>
      <c r="E29" s="17">
        <v>2.8205917015235586</v>
      </c>
      <c r="F29" s="17">
        <v>1.5883926636072643</v>
      </c>
      <c r="G29" s="17">
        <v>0.26857481308546044</v>
      </c>
      <c r="H29" s="17">
        <v>0.134899777770224</v>
      </c>
      <c r="I29" s="17">
        <v>1.0160981219448153</v>
      </c>
      <c r="J29" s="17">
        <v>1.7970158810624175</v>
      </c>
      <c r="K29" s="17">
        <v>8.94439633711501</v>
      </c>
      <c r="L29" s="17">
        <v>1.2823007430136903</v>
      </c>
      <c r="M29" s="17">
        <v>5.044724493756286</v>
      </c>
      <c r="N29" s="17">
        <v>3.476263938477719</v>
      </c>
      <c r="O29" s="17">
        <v>4.775250348000541</v>
      </c>
      <c r="P29" s="17">
        <v>2.7397740495268095</v>
      </c>
      <c r="Q29" s="17">
        <v>1.1161900497531074</v>
      </c>
      <c r="R29" s="17">
        <v>0.37626852386864085</v>
      </c>
      <c r="S29" s="17">
        <v>0.9403951110670143</v>
      </c>
      <c r="T29" s="17">
        <v>0.5220143669255196</v>
      </c>
      <c r="U29" s="17">
        <v>2.887676444702933</v>
      </c>
      <c r="V29" s="17">
        <v>8.72586718697999</v>
      </c>
      <c r="W29" s="17">
        <v>4.393853313540799</v>
      </c>
      <c r="X29" s="17">
        <v>1.2014864658987734</v>
      </c>
      <c r="Y29" s="17">
        <v>1.5535687384884582</v>
      </c>
      <c r="Z29" s="17">
        <v>3.2431419061297495</v>
      </c>
      <c r="AA29" s="17">
        <v>2.0958497384288197</v>
      </c>
      <c r="AB29" s="17">
        <v>5.013058130125</v>
      </c>
      <c r="AC29" s="17">
        <v>0.21165330688093473</v>
      </c>
      <c r="AD29" s="17">
        <v>0.5482030014766957</v>
      </c>
      <c r="AE29" s="17">
        <v>0.5203372386446458</v>
      </c>
      <c r="AF29" s="17">
        <v>0.13737833516347858</v>
      </c>
      <c r="AG29" s="17">
        <v>3.631668335001932</v>
      </c>
      <c r="AH29" s="17">
        <v>4.456006357988671</v>
      </c>
      <c r="AI29" s="17">
        <v>2.181332566266879</v>
      </c>
      <c r="AJ29" s="17">
        <v>1.5167636116590835</v>
      </c>
      <c r="AK29" s="17">
        <v>4.527163595230521</v>
      </c>
      <c r="AL29" s="17">
        <v>0.05055354692559495</v>
      </c>
      <c r="AM29" s="17">
        <v>0.784247051627563</v>
      </c>
      <c r="AN29" s="17">
        <v>3.1199656892693923</v>
      </c>
      <c r="AO29" s="17">
        <v>2.1856474625334887</v>
      </c>
      <c r="AP29" s="17">
        <v>5.640655973699181</v>
      </c>
      <c r="AQ29" s="17">
        <v>0.8088359083618513</v>
      </c>
      <c r="AR29" s="17">
        <v>1.736355436749302</v>
      </c>
      <c r="AS29" s="17">
        <v>0.4869588323485885</v>
      </c>
      <c r="AT29" s="17">
        <v>1.577249904691369</v>
      </c>
      <c r="AU29" s="17">
        <v>7.6195392809238465</v>
      </c>
      <c r="AV29" s="17">
        <v>0.6056853767651859</v>
      </c>
      <c r="AW29" s="17">
        <v>0.435394774124554</v>
      </c>
    </row>
    <row r="30" spans="1:49" s="18" customFormat="1" ht="12.75">
      <c r="A30" s="16">
        <v>1981</v>
      </c>
      <c r="B30" s="17">
        <v>2.2757720066637566</v>
      </c>
      <c r="C30" s="17">
        <v>1.950615009661568</v>
      </c>
      <c r="D30" s="17">
        <v>0.6789301607396446</v>
      </c>
      <c r="E30" s="17">
        <v>2.855864403767908</v>
      </c>
      <c r="F30" s="17">
        <v>1.8391456509864588</v>
      </c>
      <c r="G30" s="17">
        <v>0.30815161655462653</v>
      </c>
      <c r="H30" s="17">
        <v>0.108432900024589</v>
      </c>
      <c r="I30" s="17">
        <v>1.0813194374809474</v>
      </c>
      <c r="J30" s="17">
        <v>2.373627298756191</v>
      </c>
      <c r="K30" s="17">
        <v>6.491830190069978</v>
      </c>
      <c r="L30" s="17">
        <v>1.4600291081288477</v>
      </c>
      <c r="M30" s="17">
        <v>5.595456810651074</v>
      </c>
      <c r="N30" s="17">
        <v>3.6737305562303613</v>
      </c>
      <c r="O30" s="17">
        <v>5.222849737246681</v>
      </c>
      <c r="P30" s="17">
        <v>2.877224369167735</v>
      </c>
      <c r="Q30" s="17">
        <v>1.3080365149067228</v>
      </c>
      <c r="R30" s="17">
        <v>0.4169434181324931</v>
      </c>
      <c r="S30" s="17">
        <v>1.1157280475477815</v>
      </c>
      <c r="T30" s="17">
        <v>0.5730133911719123</v>
      </c>
      <c r="U30" s="17">
        <v>2.8784480956963305</v>
      </c>
      <c r="V30" s="17">
        <v>8.128286248070781</v>
      </c>
      <c r="W30" s="17">
        <v>3.8483721257597434</v>
      </c>
      <c r="X30" s="17">
        <v>0.9867656504763129</v>
      </c>
      <c r="Y30" s="17">
        <v>1.6222485217890097</v>
      </c>
      <c r="Z30" s="17">
        <v>3.618533451571613</v>
      </c>
      <c r="AA30" s="17">
        <v>2.205815365973567</v>
      </c>
      <c r="AB30" s="17">
        <v>4.772146187460451</v>
      </c>
      <c r="AC30" s="17">
        <v>0.24393116218681907</v>
      </c>
      <c r="AD30" s="17">
        <v>0.5953724564914854</v>
      </c>
      <c r="AE30" s="17">
        <v>0.6886447021486489</v>
      </c>
      <c r="AF30" s="17">
        <v>0.15915980367901061</v>
      </c>
      <c r="AG30" s="17">
        <v>3.578336560839936</v>
      </c>
      <c r="AH30" s="17">
        <v>2.9497643919615744</v>
      </c>
      <c r="AI30" s="17">
        <v>2.805463233082222</v>
      </c>
      <c r="AJ30" s="17">
        <v>2.174784270955432</v>
      </c>
      <c r="AK30" s="17">
        <v>4.3134550261298195</v>
      </c>
      <c r="AL30" s="17">
        <v>0.05222960618706814</v>
      </c>
      <c r="AM30" s="17">
        <v>0.9602037412816956</v>
      </c>
      <c r="AN30" s="17">
        <v>3.5043144362953753</v>
      </c>
      <c r="AO30" s="17">
        <v>2.226476940092758</v>
      </c>
      <c r="AP30" s="17">
        <v>5.554494398401567</v>
      </c>
      <c r="AQ30" s="17">
        <v>0.475260215860078</v>
      </c>
      <c r="AR30" s="17">
        <v>1.9051862369454657</v>
      </c>
      <c r="AS30" s="17">
        <v>0.5882239101152654</v>
      </c>
      <c r="AT30" s="17">
        <v>1.4149903216361248</v>
      </c>
      <c r="AU30" s="17">
        <v>8.23046552353426</v>
      </c>
      <c r="AV30" s="17">
        <v>0.5999087877184047</v>
      </c>
      <c r="AW30" s="17">
        <v>0.5419165653643851</v>
      </c>
    </row>
    <row r="31" spans="1:49" s="18" customFormat="1" ht="12.75">
      <c r="A31" s="16">
        <v>1982</v>
      </c>
      <c r="B31" s="17">
        <v>1.2130767066066994</v>
      </c>
      <c r="C31" s="17">
        <v>1.4080630662062372</v>
      </c>
      <c r="D31" s="17">
        <v>0.7195794779043311</v>
      </c>
      <c r="E31" s="17">
        <v>2.7283731802167277</v>
      </c>
      <c r="F31" s="17">
        <v>1.3989562238254638</v>
      </c>
      <c r="G31" s="17">
        <v>0.15024451894675198</v>
      </c>
      <c r="H31" s="17">
        <v>0.15406695003807272</v>
      </c>
      <c r="I31" s="17">
        <v>1.4677996128415558</v>
      </c>
      <c r="J31" s="17">
        <v>1.3760254775409806</v>
      </c>
      <c r="K31" s="17">
        <v>8.170563951468413</v>
      </c>
      <c r="L31" s="17">
        <v>2.0856444650503962</v>
      </c>
      <c r="M31" s="17">
        <v>4.113186990488202</v>
      </c>
      <c r="N31" s="17">
        <v>3.121112276333839</v>
      </c>
      <c r="O31" s="17">
        <v>4.84422942195218</v>
      </c>
      <c r="P31" s="17">
        <v>2.9938712474522657</v>
      </c>
      <c r="Q31" s="17">
        <v>1.1214654345494706</v>
      </c>
      <c r="R31" s="17">
        <v>0.4621856022157263</v>
      </c>
      <c r="S31" s="17">
        <v>0.8219859728168736</v>
      </c>
      <c r="T31" s="17">
        <v>0.272416002486246</v>
      </c>
      <c r="U31" s="17">
        <v>3.222234035266209</v>
      </c>
      <c r="V31" s="17">
        <v>8.183190539612259</v>
      </c>
      <c r="W31" s="17">
        <v>5.613095475506263</v>
      </c>
      <c r="X31" s="17">
        <v>1.2264234529571232</v>
      </c>
      <c r="Y31" s="17">
        <v>1.6599547046990282</v>
      </c>
      <c r="Z31" s="17">
        <v>3.454280315988157</v>
      </c>
      <c r="AA31" s="17">
        <v>2.453063485335219</v>
      </c>
      <c r="AB31" s="17">
        <v>4.615464114297259</v>
      </c>
      <c r="AC31" s="17">
        <v>0.18406634806348582</v>
      </c>
      <c r="AD31" s="17">
        <v>0.4401232852018957</v>
      </c>
      <c r="AE31" s="17">
        <v>0.767561538793043</v>
      </c>
      <c r="AF31" s="17">
        <v>0.06350095998348557</v>
      </c>
      <c r="AG31" s="17">
        <v>3.0888782186677135</v>
      </c>
      <c r="AH31" s="17">
        <v>4.433338577054501</v>
      </c>
      <c r="AI31" s="17">
        <v>2.0834959309128007</v>
      </c>
      <c r="AJ31" s="17">
        <v>1.6878537088908616</v>
      </c>
      <c r="AK31" s="17">
        <v>4.537118801910945</v>
      </c>
      <c r="AL31" s="17">
        <v>0.026185370412661706</v>
      </c>
      <c r="AM31" s="17">
        <v>0.6013428875975795</v>
      </c>
      <c r="AN31" s="17">
        <v>2.7275029153320354</v>
      </c>
      <c r="AO31" s="17">
        <v>2.4815466071668806</v>
      </c>
      <c r="AP31" s="17">
        <v>5.701982311712907</v>
      </c>
      <c r="AQ31" s="17">
        <v>0.758794694911743</v>
      </c>
      <c r="AR31" s="17">
        <v>2.12949623641315</v>
      </c>
      <c r="AS31" s="17">
        <v>0.3031465387115632</v>
      </c>
      <c r="AT31" s="17">
        <v>1.4658274020548692</v>
      </c>
      <c r="AU31" s="17">
        <v>7.961961967838291</v>
      </c>
      <c r="AV31" s="17">
        <v>0.8635528643768157</v>
      </c>
      <c r="AW31" s="17">
        <v>0.6442218776295424</v>
      </c>
    </row>
    <row r="32" spans="1:49" s="18" customFormat="1" ht="12.75">
      <c r="A32" s="16">
        <v>1983</v>
      </c>
      <c r="B32" s="17">
        <v>0.7734379902790244</v>
      </c>
      <c r="C32" s="17">
        <v>2.106059058351634</v>
      </c>
      <c r="D32" s="17">
        <v>0.723355059779958</v>
      </c>
      <c r="E32" s="17">
        <v>2.4406548376049177</v>
      </c>
      <c r="F32" s="17">
        <v>1.4823664157960736</v>
      </c>
      <c r="G32" s="17">
        <v>0.2598663605508108</v>
      </c>
      <c r="H32" s="17">
        <v>0.11519895829244726</v>
      </c>
      <c r="I32" s="17">
        <v>1.2528514394616153</v>
      </c>
      <c r="J32" s="17">
        <v>1.4497013596960013</v>
      </c>
      <c r="K32" s="17">
        <v>7.741426331874079</v>
      </c>
      <c r="L32" s="17">
        <v>1.311943412212677</v>
      </c>
      <c r="M32" s="17">
        <v>4.1226459942173745</v>
      </c>
      <c r="N32" s="17">
        <v>3.642760305812825</v>
      </c>
      <c r="O32" s="17">
        <v>4.922973804113782</v>
      </c>
      <c r="P32" s="17">
        <v>2.5716805021622307</v>
      </c>
      <c r="Q32" s="17">
        <v>0.8059063412725639</v>
      </c>
      <c r="R32" s="17">
        <v>0.4056361478790928</v>
      </c>
      <c r="S32" s="17">
        <v>0.8172411978483056</v>
      </c>
      <c r="T32" s="17">
        <v>0.3115128164905612</v>
      </c>
      <c r="U32" s="17">
        <v>3.3101695418031056</v>
      </c>
      <c r="V32" s="17">
        <v>6.955801814987814</v>
      </c>
      <c r="W32" s="17">
        <v>4.755947551291806</v>
      </c>
      <c r="X32" s="17">
        <v>0.9662987979096003</v>
      </c>
      <c r="Y32" s="17">
        <v>1.2601608492043774</v>
      </c>
      <c r="Z32" s="17">
        <v>1.9199476506418998</v>
      </c>
      <c r="AA32" s="17">
        <v>2.1397714653901247</v>
      </c>
      <c r="AB32" s="17">
        <v>4.0271840801153935</v>
      </c>
      <c r="AC32" s="17">
        <v>0.11895354058729174</v>
      </c>
      <c r="AD32" s="17">
        <v>0.4382169107499545</v>
      </c>
      <c r="AE32" s="17">
        <v>0.6381397725884539</v>
      </c>
      <c r="AF32" s="17">
        <v>0.07999968523086076</v>
      </c>
      <c r="AG32" s="17">
        <v>3.0171321321679434</v>
      </c>
      <c r="AH32" s="17">
        <v>5.180528870213576</v>
      </c>
      <c r="AI32" s="17">
        <v>1.9511968989074575</v>
      </c>
      <c r="AJ32" s="17">
        <v>1.5057159051551856</v>
      </c>
      <c r="AK32" s="17">
        <v>4.313993941582841</v>
      </c>
      <c r="AL32" s="17">
        <v>0.050025031454870576</v>
      </c>
      <c r="AM32" s="17">
        <v>0.49276014135692847</v>
      </c>
      <c r="AN32" s="17">
        <v>3.529556321570258</v>
      </c>
      <c r="AO32" s="17">
        <v>3.558572202267038</v>
      </c>
      <c r="AP32" s="17">
        <v>4.8834233838876875</v>
      </c>
      <c r="AQ32" s="17">
        <v>0.46911647251695343</v>
      </c>
      <c r="AR32" s="17">
        <v>1.3661128158113118</v>
      </c>
      <c r="AS32" s="17">
        <v>0.4767991311408139</v>
      </c>
      <c r="AT32" s="17">
        <v>1.2535067141817264</v>
      </c>
      <c r="AU32" s="17">
        <v>7.671955567790559</v>
      </c>
      <c r="AV32" s="17">
        <v>0.765125220558984</v>
      </c>
      <c r="AW32" s="17">
        <v>0.6089882861973351</v>
      </c>
    </row>
    <row r="33" spans="1:49" s="18" customFormat="1" ht="12.75">
      <c r="A33" s="16">
        <v>1984</v>
      </c>
      <c r="B33" s="17">
        <v>1.071755321768217</v>
      </c>
      <c r="C33" s="17">
        <v>1.7962917698140208</v>
      </c>
      <c r="D33" s="17">
        <v>0.6779222670691326</v>
      </c>
      <c r="E33" s="17">
        <v>2.6731069156295297</v>
      </c>
      <c r="F33" s="17">
        <v>1.534743235118057</v>
      </c>
      <c r="G33" s="17">
        <v>0.2945862274266744</v>
      </c>
      <c r="H33" s="17">
        <v>0.224766408333228</v>
      </c>
      <c r="I33" s="17">
        <v>1.034166645059671</v>
      </c>
      <c r="J33" s="17">
        <v>1.5413773254616219</v>
      </c>
      <c r="K33" s="17">
        <v>7.6418122888194375</v>
      </c>
      <c r="L33" s="17">
        <v>1.3388590115472092</v>
      </c>
      <c r="M33" s="17">
        <v>4.393802787643444</v>
      </c>
      <c r="N33" s="17">
        <v>3.165257447062674</v>
      </c>
      <c r="O33" s="17">
        <v>3.529517490314147</v>
      </c>
      <c r="P33" s="17">
        <v>2.4991771255574764</v>
      </c>
      <c r="Q33" s="17">
        <v>0.6803304527873669</v>
      </c>
      <c r="R33" s="17">
        <v>0.3591925738826811</v>
      </c>
      <c r="S33" s="17">
        <v>0.6429941590534343</v>
      </c>
      <c r="T33" s="17">
        <v>0.2652387270503295</v>
      </c>
      <c r="U33" s="17">
        <v>3.4329932586920866</v>
      </c>
      <c r="V33" s="17">
        <v>7.905928290756545</v>
      </c>
      <c r="W33" s="17">
        <v>5.078893316540955</v>
      </c>
      <c r="X33" s="17">
        <v>0.9156404238715347</v>
      </c>
      <c r="Y33" s="17">
        <v>1.6854132513093996</v>
      </c>
      <c r="Z33" s="17">
        <v>2.525075802626061</v>
      </c>
      <c r="AA33" s="17">
        <v>2.5991373798630746</v>
      </c>
      <c r="AB33" s="17">
        <v>4.466544272281599</v>
      </c>
      <c r="AC33" s="17">
        <v>0.16477643512866333</v>
      </c>
      <c r="AD33" s="17">
        <v>0.40778947047511727</v>
      </c>
      <c r="AE33" s="17">
        <v>0.8886982155543778</v>
      </c>
      <c r="AF33" s="17">
        <v>0.10066023080325598</v>
      </c>
      <c r="AG33" s="17">
        <v>4.054182337671947</v>
      </c>
      <c r="AH33" s="17">
        <v>2.933911201773652</v>
      </c>
      <c r="AI33" s="17">
        <v>2.722373023338441</v>
      </c>
      <c r="AJ33" s="17">
        <v>1.2730208004694665</v>
      </c>
      <c r="AK33" s="17">
        <v>4.151206817827829</v>
      </c>
      <c r="AL33" s="17">
        <v>0.04422618780273908</v>
      </c>
      <c r="AM33" s="17">
        <v>0.7406373341203577</v>
      </c>
      <c r="AN33" s="17">
        <v>2.760977222852603</v>
      </c>
      <c r="AO33" s="17">
        <v>2.534673466723312</v>
      </c>
      <c r="AP33" s="17">
        <v>5.8358141235967675</v>
      </c>
      <c r="AQ33" s="17">
        <v>0.6193600513101934</v>
      </c>
      <c r="AR33" s="17">
        <v>1.726940798644677</v>
      </c>
      <c r="AS33" s="17">
        <v>0.6122871089662801</v>
      </c>
      <c r="AT33" s="17">
        <v>1.4580201857650092</v>
      </c>
      <c r="AU33" s="17">
        <v>7.683932531491274</v>
      </c>
      <c r="AV33" s="17">
        <v>0.6298139750953038</v>
      </c>
      <c r="AW33" s="17">
        <v>0.5756814028680367</v>
      </c>
    </row>
    <row r="34" spans="1:49" s="18" customFormat="1" ht="12.75">
      <c r="A34" s="16">
        <v>1985</v>
      </c>
      <c r="B34" s="17">
        <v>1.1474549714141844</v>
      </c>
      <c r="C34" s="17">
        <v>1.9510886701015644</v>
      </c>
      <c r="D34" s="17">
        <v>0.6122816073042797</v>
      </c>
      <c r="E34" s="17">
        <v>2.772673236981064</v>
      </c>
      <c r="F34" s="17">
        <v>2.0379842466255407</v>
      </c>
      <c r="G34" s="17">
        <v>0.21102689721336024</v>
      </c>
      <c r="H34" s="17">
        <v>0.1191956799474331</v>
      </c>
      <c r="I34" s="17">
        <v>0.8445177982169855</v>
      </c>
      <c r="J34" s="17">
        <v>1.476886819975797</v>
      </c>
      <c r="K34" s="17">
        <v>7.113666710847176</v>
      </c>
      <c r="L34" s="17">
        <v>1.3985087328972838</v>
      </c>
      <c r="M34" s="17">
        <v>4.23299972424751</v>
      </c>
      <c r="N34" s="17">
        <v>3.098105425069343</v>
      </c>
      <c r="O34" s="17">
        <v>3.961315323143615</v>
      </c>
      <c r="P34" s="17">
        <v>2.1341671536893996</v>
      </c>
      <c r="Q34" s="17">
        <v>0.8885162780376918</v>
      </c>
      <c r="R34" s="17">
        <v>0.314082905286049</v>
      </c>
      <c r="S34" s="17">
        <v>0.5533796327975005</v>
      </c>
      <c r="T34" s="17">
        <v>0.2999192020832641</v>
      </c>
      <c r="U34" s="17">
        <v>3.120589397132969</v>
      </c>
      <c r="V34" s="17">
        <v>7.9275232964562035</v>
      </c>
      <c r="W34" s="17">
        <v>4.665190928724636</v>
      </c>
      <c r="X34" s="17">
        <v>1.0931573715376641</v>
      </c>
      <c r="Y34" s="17">
        <v>1.5195688866983161</v>
      </c>
      <c r="Z34" s="17">
        <v>2.1401413900633615</v>
      </c>
      <c r="AA34" s="17">
        <v>2.3297368412277564</v>
      </c>
      <c r="AB34" s="17">
        <v>4.772261654772603</v>
      </c>
      <c r="AC34" s="17">
        <v>0.16516388248438507</v>
      </c>
      <c r="AD34" s="17">
        <v>0.507983825609039</v>
      </c>
      <c r="AE34" s="17">
        <v>0.6437812806776247</v>
      </c>
      <c r="AF34" s="17">
        <v>0.08589015780553756</v>
      </c>
      <c r="AG34" s="17">
        <v>3.2770979596867402</v>
      </c>
      <c r="AH34" s="17">
        <v>3.617464194841593</v>
      </c>
      <c r="AI34" s="17">
        <v>2.4658058627151225</v>
      </c>
      <c r="AJ34" s="17">
        <v>1.2769864723561564</v>
      </c>
      <c r="AK34" s="17">
        <v>3.409466808439468</v>
      </c>
      <c r="AL34" s="17">
        <v>0.04324744983764531</v>
      </c>
      <c r="AM34" s="17">
        <v>0.5022689363504906</v>
      </c>
      <c r="AN34" s="17">
        <v>2.907826902508386</v>
      </c>
      <c r="AO34" s="17">
        <v>2.165076803254441</v>
      </c>
      <c r="AP34" s="17">
        <v>5.735698807424232</v>
      </c>
      <c r="AQ34" s="17">
        <v>0.6219304562161186</v>
      </c>
      <c r="AR34" s="17">
        <v>1.5458322283758634</v>
      </c>
      <c r="AS34" s="17">
        <v>0.5344756019251543</v>
      </c>
      <c r="AT34" s="17">
        <v>1.3054163969600507</v>
      </c>
      <c r="AU34" s="17">
        <v>7.196700851205596</v>
      </c>
      <c r="AV34" s="17">
        <v>0.4296962615213027</v>
      </c>
      <c r="AW34" s="17">
        <v>0.5495161292306763</v>
      </c>
    </row>
    <row r="35" spans="1:49" s="18" customFormat="1" ht="12.75">
      <c r="A35" s="16">
        <v>1986</v>
      </c>
      <c r="B35" s="17">
        <v>0.8960469901106322</v>
      </c>
      <c r="C35" s="17">
        <v>1.6670766684716698</v>
      </c>
      <c r="D35" s="17">
        <v>0.688043335229739</v>
      </c>
      <c r="E35" s="17">
        <v>2.567204876419855</v>
      </c>
      <c r="F35" s="17">
        <v>1.664070212055616</v>
      </c>
      <c r="G35" s="17">
        <v>0.15188191880346943</v>
      </c>
      <c r="H35" s="17">
        <v>0.1364931748621395</v>
      </c>
      <c r="I35" s="17">
        <v>0.7871784952304092</v>
      </c>
      <c r="J35" s="17">
        <v>1.347737048802876</v>
      </c>
      <c r="K35" s="17">
        <v>7.020795889615277</v>
      </c>
      <c r="L35" s="17">
        <v>1.421608755332103</v>
      </c>
      <c r="M35" s="17">
        <v>4.085515316383593</v>
      </c>
      <c r="N35" s="17">
        <v>3.210212905278307</v>
      </c>
      <c r="O35" s="17">
        <v>3.4995947714260285</v>
      </c>
      <c r="P35" s="17">
        <v>2.096946920157428</v>
      </c>
      <c r="Q35" s="17">
        <v>0.7584926067531075</v>
      </c>
      <c r="R35" s="17">
        <v>0.24152540286603932</v>
      </c>
      <c r="S35" s="17">
        <v>0.47382943003180517</v>
      </c>
      <c r="T35" s="17">
        <v>0.30657495675613616</v>
      </c>
      <c r="U35" s="17">
        <v>2.5792257266088057</v>
      </c>
      <c r="V35" s="17">
        <v>6.832780190020828</v>
      </c>
      <c r="W35" s="17">
        <v>3.7077154605362814</v>
      </c>
      <c r="X35" s="17">
        <v>0.7917115366967634</v>
      </c>
      <c r="Y35" s="17">
        <v>1.3527984560851665</v>
      </c>
      <c r="Z35" s="17">
        <v>1.7010086398589919</v>
      </c>
      <c r="AA35" s="17">
        <v>2.2054675409809894</v>
      </c>
      <c r="AB35" s="17">
        <v>4.47143160300412</v>
      </c>
      <c r="AC35" s="17">
        <v>0.1691264980152705</v>
      </c>
      <c r="AD35" s="17">
        <v>0.5708835323864941</v>
      </c>
      <c r="AE35" s="17">
        <v>0.586057594053285</v>
      </c>
      <c r="AF35" s="17">
        <v>0.0908037617912156</v>
      </c>
      <c r="AG35" s="17">
        <v>2.7976662691887797</v>
      </c>
      <c r="AH35" s="17">
        <v>3.930978138566957</v>
      </c>
      <c r="AI35" s="17">
        <v>2.3314187368433616</v>
      </c>
      <c r="AJ35" s="17">
        <v>1.3410569284366736</v>
      </c>
      <c r="AK35" s="17">
        <v>3.2269546859649987</v>
      </c>
      <c r="AL35" s="17">
        <v>0.03909056899535986</v>
      </c>
      <c r="AM35" s="17">
        <v>0.3982637961161725</v>
      </c>
      <c r="AN35" s="17">
        <v>2.3572313735555066</v>
      </c>
      <c r="AO35" s="17">
        <v>1.7698685029689882</v>
      </c>
      <c r="AP35" s="17">
        <v>5.307536895176544</v>
      </c>
      <c r="AQ35" s="17">
        <v>0.3796134434435378</v>
      </c>
      <c r="AR35" s="17">
        <v>1.3655649466837234</v>
      </c>
      <c r="AS35" s="17">
        <v>0.42060114093234613</v>
      </c>
      <c r="AT35" s="17">
        <v>1.3067286737406867</v>
      </c>
      <c r="AU35" s="17">
        <v>6.915574749876874</v>
      </c>
      <c r="AV35" s="17">
        <v>0.4554940615488765</v>
      </c>
      <c r="AW35" s="17">
        <v>0.5280129116024955</v>
      </c>
    </row>
    <row r="36" spans="1:49" s="18" customFormat="1" ht="12.75">
      <c r="A36" s="16">
        <v>1987</v>
      </c>
      <c r="B36" s="17">
        <v>1.117461845415888</v>
      </c>
      <c r="C36" s="17">
        <v>1.5639622848373778</v>
      </c>
      <c r="D36" s="17">
        <v>0.7258491219400222</v>
      </c>
      <c r="E36" s="17">
        <v>2.7101728601133144</v>
      </c>
      <c r="F36" s="17">
        <v>1.9511070038496996</v>
      </c>
      <c r="G36" s="17">
        <v>0.15693698104317608</v>
      </c>
      <c r="H36" s="17">
        <v>0.13218677015744584</v>
      </c>
      <c r="I36" s="17">
        <v>0.8021027178671317</v>
      </c>
      <c r="J36" s="17">
        <v>1.0646177025700596</v>
      </c>
      <c r="K36" s="17">
        <v>7.234072001325745</v>
      </c>
      <c r="L36" s="17">
        <v>1.243063429712871</v>
      </c>
      <c r="M36" s="17">
        <v>3.5164639374863382</v>
      </c>
      <c r="N36" s="17">
        <v>3.109692978910603</v>
      </c>
      <c r="O36" s="17">
        <v>3.355729636388752</v>
      </c>
      <c r="P36" s="17">
        <v>2.183263196144814</v>
      </c>
      <c r="Q36" s="17">
        <v>0.8377227834076821</v>
      </c>
      <c r="R36" s="17">
        <v>0.22045506334336581</v>
      </c>
      <c r="S36" s="17">
        <v>0.47656056879420033</v>
      </c>
      <c r="T36" s="17">
        <v>0.29255372423233095</v>
      </c>
      <c r="U36" s="17">
        <v>2.3996968108387042</v>
      </c>
      <c r="V36" s="17">
        <v>7.386893569060004</v>
      </c>
      <c r="W36" s="17">
        <v>4.612730258264879</v>
      </c>
      <c r="X36" s="17">
        <v>0.8949121046643665</v>
      </c>
      <c r="Y36" s="17">
        <v>1.1200210174854641</v>
      </c>
      <c r="Z36" s="17">
        <v>1.6932451610835615</v>
      </c>
      <c r="AA36" s="17">
        <v>2.2004946517755113</v>
      </c>
      <c r="AB36" s="17">
        <v>4.145144543619727</v>
      </c>
      <c r="AC36" s="17">
        <v>0.13563569208796775</v>
      </c>
      <c r="AD36" s="17">
        <v>0.537998040583679</v>
      </c>
      <c r="AE36" s="17">
        <v>0.872249997403655</v>
      </c>
      <c r="AF36" s="17">
        <v>0.07156125126736695</v>
      </c>
      <c r="AG36" s="17">
        <v>2.1231350487381744</v>
      </c>
      <c r="AH36" s="17">
        <v>3.2873040450072595</v>
      </c>
      <c r="AI36" s="17">
        <v>1.9940352653053712</v>
      </c>
      <c r="AJ36" s="17">
        <v>1.3466877812673528</v>
      </c>
      <c r="AK36" s="17">
        <v>3.4587975001328295</v>
      </c>
      <c r="AL36" s="17">
        <v>0.026213502935664434</v>
      </c>
      <c r="AM36" s="17">
        <v>0.40057674624974177</v>
      </c>
      <c r="AN36" s="17">
        <v>2.5827527796046827</v>
      </c>
      <c r="AO36" s="17">
        <v>1.4576804115534667</v>
      </c>
      <c r="AP36" s="17">
        <v>5.267796984206847</v>
      </c>
      <c r="AQ36" s="17">
        <v>0.37723742153130274</v>
      </c>
      <c r="AR36" s="17">
        <v>1.2559292280010088</v>
      </c>
      <c r="AS36" s="17">
        <v>0.400846506511845</v>
      </c>
      <c r="AT36" s="17">
        <v>1.3059740552664691</v>
      </c>
      <c r="AU36" s="17">
        <v>6.267476112448859</v>
      </c>
      <c r="AV36" s="17">
        <v>0.5583951659158896</v>
      </c>
      <c r="AW36" s="17">
        <v>0.5868373315838081</v>
      </c>
    </row>
    <row r="37" spans="1:49" s="18" customFormat="1" ht="12.75">
      <c r="A37" s="16">
        <v>1988</v>
      </c>
      <c r="B37" s="17">
        <v>0.9903009407079342</v>
      </c>
      <c r="C37" s="17">
        <v>1.6603430798856866</v>
      </c>
      <c r="D37" s="17">
        <v>0.7264822906924826</v>
      </c>
      <c r="E37" s="17">
        <v>2.7899831954729595</v>
      </c>
      <c r="F37" s="17">
        <v>1.6169280625813276</v>
      </c>
      <c r="G37" s="17">
        <v>0.12576865631317855</v>
      </c>
      <c r="H37" s="17">
        <v>0.12524153809605695</v>
      </c>
      <c r="I37" s="17">
        <v>0.8482643428665738</v>
      </c>
      <c r="J37" s="17">
        <v>1.1664162668369362</v>
      </c>
      <c r="K37" s="17">
        <v>7.40307638233259</v>
      </c>
      <c r="L37" s="17">
        <v>1.4222121920680675</v>
      </c>
      <c r="M37" s="17">
        <v>4.154561512111328</v>
      </c>
      <c r="N37" s="17">
        <v>3.3676765596458287</v>
      </c>
      <c r="O37" s="17">
        <v>3.0244554570283184</v>
      </c>
      <c r="P37" s="17">
        <v>2.263095462495058</v>
      </c>
      <c r="Q37" s="17">
        <v>0.9244268071466745</v>
      </c>
      <c r="R37" s="17">
        <v>0.18915072671916744</v>
      </c>
      <c r="S37" s="17">
        <v>0.45968382856047335</v>
      </c>
      <c r="T37" s="17">
        <v>0.22260512207936103</v>
      </c>
      <c r="U37" s="17">
        <v>2.6248884464588986</v>
      </c>
      <c r="V37" s="17">
        <v>6.297043989098943</v>
      </c>
      <c r="W37" s="17">
        <v>4.754518506314064</v>
      </c>
      <c r="X37" s="17">
        <v>1.1025355183886885</v>
      </c>
      <c r="Y37" s="17">
        <v>1.2920977236059885</v>
      </c>
      <c r="Z37" s="17">
        <v>1.7334632973856068</v>
      </c>
      <c r="AA37" s="17">
        <v>2.331211316739771</v>
      </c>
      <c r="AB37" s="17">
        <v>4.166284487646603</v>
      </c>
      <c r="AC37" s="17">
        <v>0.08947014635200017</v>
      </c>
      <c r="AD37" s="17">
        <v>0.5178884526498505</v>
      </c>
      <c r="AE37" s="17">
        <v>0.809956079423408</v>
      </c>
      <c r="AF37" s="17">
        <v>0.05365124351929541</v>
      </c>
      <c r="AG37" s="17">
        <v>2.2852680128333365</v>
      </c>
      <c r="AH37" s="17">
        <v>3.2073698222240687</v>
      </c>
      <c r="AI37" s="17">
        <v>2.5424725294630584</v>
      </c>
      <c r="AJ37" s="17">
        <v>1.3187252246925145</v>
      </c>
      <c r="AK37" s="17">
        <v>3.4130520691221147</v>
      </c>
      <c r="AL37" s="17">
        <v>0.01577772301489299</v>
      </c>
      <c r="AM37" s="17">
        <v>0.6070416103726075</v>
      </c>
      <c r="AN37" s="17">
        <v>2.5451918597948495</v>
      </c>
      <c r="AO37" s="17">
        <v>1.7307527950728294</v>
      </c>
      <c r="AP37" s="17">
        <v>5.827129609888823</v>
      </c>
      <c r="AQ37" s="17">
        <v>0.4366090186785426</v>
      </c>
      <c r="AR37" s="17">
        <v>0.8748415491441045</v>
      </c>
      <c r="AS37" s="17">
        <v>0.39601193040991567</v>
      </c>
      <c r="AT37" s="17">
        <v>1.244097713394707</v>
      </c>
      <c r="AU37" s="17">
        <v>6.217909963397493</v>
      </c>
      <c r="AV37" s="17">
        <v>0.4980253208000473</v>
      </c>
      <c r="AW37" s="17">
        <v>0.4833314367534552</v>
      </c>
    </row>
    <row r="38" spans="1:49" s="18" customFormat="1" ht="12.75">
      <c r="A38" s="16">
        <v>1989</v>
      </c>
      <c r="B38" s="17">
        <v>1.1912739508588823</v>
      </c>
      <c r="C38" s="17">
        <v>1.410052552455025</v>
      </c>
      <c r="D38" s="17">
        <v>0.7338605834754711</v>
      </c>
      <c r="E38" s="17">
        <v>3.0257703668080906</v>
      </c>
      <c r="F38" s="17">
        <v>1.7187287194364476</v>
      </c>
      <c r="G38" s="17">
        <v>0.1545995533829302</v>
      </c>
      <c r="H38" s="17">
        <v>0.13642634445957366</v>
      </c>
      <c r="I38" s="17">
        <v>0.8391669853365946</v>
      </c>
      <c r="J38" s="17">
        <v>1.384559922005273</v>
      </c>
      <c r="K38" s="17">
        <v>6.679460019411233</v>
      </c>
      <c r="L38" s="17">
        <v>1.4699161869565713</v>
      </c>
      <c r="M38" s="17">
        <v>4.3716418057759725</v>
      </c>
      <c r="N38" s="17">
        <v>3.271418391234645</v>
      </c>
      <c r="O38" s="17">
        <v>3.14603890979631</v>
      </c>
      <c r="P38" s="17">
        <v>2.5174043751080863</v>
      </c>
      <c r="Q38" s="17">
        <v>0.8912233225585248</v>
      </c>
      <c r="R38" s="17">
        <v>0.20599118205666125</v>
      </c>
      <c r="S38" s="17">
        <v>0.6572400565810123</v>
      </c>
      <c r="T38" s="17">
        <v>0.2521045889338966</v>
      </c>
      <c r="U38" s="17">
        <v>2.7535304221909223</v>
      </c>
      <c r="V38" s="17">
        <v>6.44278816042787</v>
      </c>
      <c r="W38" s="17">
        <v>3.9043624759821256</v>
      </c>
      <c r="X38" s="17">
        <v>1.0812527638957359</v>
      </c>
      <c r="Y38" s="17">
        <v>1.4627295187098959</v>
      </c>
      <c r="Z38" s="17">
        <v>1.86853594899039</v>
      </c>
      <c r="AA38" s="17">
        <v>2.1116934188878327</v>
      </c>
      <c r="AB38" s="17">
        <v>4.275681518245612</v>
      </c>
      <c r="AC38" s="17">
        <v>0.10663626282359503</v>
      </c>
      <c r="AD38" s="17">
        <v>0.42937303731480403</v>
      </c>
      <c r="AE38" s="17">
        <v>0.8287281440262868</v>
      </c>
      <c r="AF38" s="17">
        <v>0.06766953285635582</v>
      </c>
      <c r="AG38" s="17">
        <v>2.4894366263788115</v>
      </c>
      <c r="AH38" s="17">
        <v>3.9689520178064406</v>
      </c>
      <c r="AI38" s="17">
        <v>2.4668676053590644</v>
      </c>
      <c r="AJ38" s="17">
        <v>1.465455084500039</v>
      </c>
      <c r="AK38" s="17">
        <v>3.7186309937626114</v>
      </c>
      <c r="AL38" s="17">
        <v>0.018814281652009757</v>
      </c>
      <c r="AM38" s="17">
        <v>0.6196981562936593</v>
      </c>
      <c r="AN38" s="17">
        <v>2.684764172901713</v>
      </c>
      <c r="AO38" s="17">
        <v>1.961062286840206</v>
      </c>
      <c r="AP38" s="17">
        <v>5.497514100794111</v>
      </c>
      <c r="AQ38" s="17">
        <v>0.45588188571251126</v>
      </c>
      <c r="AR38" s="17">
        <v>1.1010450209941658</v>
      </c>
      <c r="AS38" s="17">
        <v>0.4206052105367903</v>
      </c>
      <c r="AT38" s="17">
        <v>1.5973493338631364</v>
      </c>
      <c r="AU38" s="17">
        <v>6.1861718077001315</v>
      </c>
      <c r="AV38" s="17">
        <v>0.6097812523786666</v>
      </c>
      <c r="AW38" s="17">
        <v>0.435906362571579</v>
      </c>
    </row>
    <row r="39" spans="1:49" s="18" customFormat="1" ht="12.75">
      <c r="A39" s="16">
        <v>1990</v>
      </c>
      <c r="B39" s="17">
        <v>1.2746266885413142</v>
      </c>
      <c r="C39" s="17">
        <v>1.4797401438818942</v>
      </c>
      <c r="D39" s="17">
        <v>0.7626964103868926</v>
      </c>
      <c r="E39" s="17">
        <v>2.871534084224937</v>
      </c>
      <c r="F39" s="17">
        <v>1.3424465613124439</v>
      </c>
      <c r="G39" s="17">
        <v>0.1745260311079375</v>
      </c>
      <c r="H39" s="17">
        <v>0.10831548273493125</v>
      </c>
      <c r="I39" s="17">
        <v>0.9353497607504572</v>
      </c>
      <c r="J39" s="17">
        <v>1.214844417451759</v>
      </c>
      <c r="K39" s="17">
        <v>6.9833309560501355</v>
      </c>
      <c r="L39" s="17">
        <v>1.473662136540596</v>
      </c>
      <c r="M39" s="17">
        <v>3.8276574763363858</v>
      </c>
      <c r="N39" s="17">
        <v>2.9133554502789085</v>
      </c>
      <c r="O39" s="17">
        <v>3.37526756947317</v>
      </c>
      <c r="P39" s="17">
        <v>2.774855371121719</v>
      </c>
      <c r="Q39" s="17">
        <v>0.8125040398741499</v>
      </c>
      <c r="R39" s="17">
        <v>0.19090288271989148</v>
      </c>
      <c r="S39" s="17">
        <v>0.6546477892811119</v>
      </c>
      <c r="T39" s="17">
        <v>0.26875294904019686</v>
      </c>
      <c r="U39" s="17">
        <v>2.8196714686108506</v>
      </c>
      <c r="V39" s="17">
        <v>6.078589057154153</v>
      </c>
      <c r="W39" s="17">
        <v>3.7879106433966996</v>
      </c>
      <c r="X39" s="17">
        <v>1.0281435338784644</v>
      </c>
      <c r="Y39" s="17">
        <v>1.273421370193784</v>
      </c>
      <c r="Z39" s="17">
        <v>2.054416448621817</v>
      </c>
      <c r="AA39" s="17">
        <v>2.177722196645511</v>
      </c>
      <c r="AB39" s="17">
        <v>4.468488364782121</v>
      </c>
      <c r="AC39" s="17">
        <v>0.14503156313562615</v>
      </c>
      <c r="AD39" s="17">
        <v>0.3774664015389895</v>
      </c>
      <c r="AE39" s="17">
        <v>0.8086557142810312</v>
      </c>
      <c r="AF39" s="17">
        <v>0.07048759615918171</v>
      </c>
      <c r="AG39" s="17">
        <v>2.254452995175422</v>
      </c>
      <c r="AH39" s="17">
        <v>3.900688494499497</v>
      </c>
      <c r="AI39" s="17">
        <v>2.845260886519292</v>
      </c>
      <c r="AJ39" s="17">
        <v>1.5165451541858426</v>
      </c>
      <c r="AK39" s="17">
        <v>3.6056528275049287</v>
      </c>
      <c r="AL39" s="17">
        <v>0.022528935965350296</v>
      </c>
      <c r="AM39" s="17">
        <v>0.7309508852388332</v>
      </c>
      <c r="AN39" s="17">
        <v>2.336719381886307</v>
      </c>
      <c r="AO39" s="17">
        <v>2.0344018664422507</v>
      </c>
      <c r="AP39" s="17">
        <v>5.6655265241378485</v>
      </c>
      <c r="AQ39" s="17">
        <v>0.5562538191990749</v>
      </c>
      <c r="AR39" s="17">
        <v>1.490896313553038</v>
      </c>
      <c r="AS39" s="17">
        <v>0.38214227155162395</v>
      </c>
      <c r="AT39" s="17">
        <v>1.5206677572094784</v>
      </c>
      <c r="AU39" s="17">
        <v>6.686038448655719</v>
      </c>
      <c r="AV39" s="17">
        <v>0.5315382861906196</v>
      </c>
      <c r="AW39" s="17">
        <v>0.42565809077794875</v>
      </c>
    </row>
    <row r="40" spans="1:49" s="18" customFormat="1" ht="12.75">
      <c r="A40" s="16">
        <v>1991</v>
      </c>
      <c r="B40" s="17">
        <v>1.3373763829011538</v>
      </c>
      <c r="C40" s="17">
        <v>1.4509452363353277</v>
      </c>
      <c r="D40" s="17">
        <v>0.6523733019749001</v>
      </c>
      <c r="E40" s="17">
        <v>2.2247828933031375</v>
      </c>
      <c r="F40" s="17">
        <v>1.1455545904517146</v>
      </c>
      <c r="G40" s="17">
        <v>0.18857967000389841</v>
      </c>
      <c r="H40" s="17">
        <v>0.07811877939439688</v>
      </c>
      <c r="I40" s="17">
        <v>0.9329986607894335</v>
      </c>
      <c r="J40" s="17">
        <v>1.2343844378989595</v>
      </c>
      <c r="K40" s="17">
        <v>6.260562264005302</v>
      </c>
      <c r="L40" s="17">
        <v>1.0106683381403907</v>
      </c>
      <c r="M40" s="17">
        <v>3.4627381360510534</v>
      </c>
      <c r="N40" s="17">
        <v>2.5869225020113804</v>
      </c>
      <c r="O40" s="17">
        <v>2.906435219868407</v>
      </c>
      <c r="P40" s="17">
        <v>2.3775223045229903</v>
      </c>
      <c r="Q40" s="17">
        <v>0.6476494208565255</v>
      </c>
      <c r="R40" s="17">
        <v>0.19748479436296282</v>
      </c>
      <c r="S40" s="17">
        <v>0.599172497555117</v>
      </c>
      <c r="T40" s="17">
        <v>0.19335366832453932</v>
      </c>
      <c r="U40" s="17">
        <v>2.698312098506291</v>
      </c>
      <c r="V40" s="17">
        <v>5.382764633001143</v>
      </c>
      <c r="W40" s="17">
        <v>3.940453528220443</v>
      </c>
      <c r="X40" s="17">
        <v>0.9171871723108539</v>
      </c>
      <c r="Y40" s="17">
        <v>1.3936321788637698</v>
      </c>
      <c r="Z40" s="17">
        <v>1.9567307507500342</v>
      </c>
      <c r="AA40" s="17">
        <v>2.1137627255465743</v>
      </c>
      <c r="AB40" s="17">
        <v>3.8699435221975067</v>
      </c>
      <c r="AC40" s="17">
        <v>0.08865567196417624</v>
      </c>
      <c r="AD40" s="17">
        <v>0.30207195449886765</v>
      </c>
      <c r="AE40" s="17">
        <v>0.7463107046411976</v>
      </c>
      <c r="AF40" s="17">
        <v>0.06218196230340894</v>
      </c>
      <c r="AG40" s="17">
        <v>1.90086005449937</v>
      </c>
      <c r="AH40" s="17">
        <v>3.874896765453881</v>
      </c>
      <c r="AI40" s="17">
        <v>2.79862973945441</v>
      </c>
      <c r="AJ40" s="17">
        <v>1.2632994429102453</v>
      </c>
      <c r="AK40" s="17">
        <v>3.6261524088851615</v>
      </c>
      <c r="AL40" s="17">
        <v>0.027789548856926412</v>
      </c>
      <c r="AM40" s="17">
        <v>0.650703071730676</v>
      </c>
      <c r="AN40" s="17">
        <v>2.460736521320414</v>
      </c>
      <c r="AO40" s="17">
        <v>2.0732681015393486</v>
      </c>
      <c r="AP40" s="17">
        <v>5.591484928034737</v>
      </c>
      <c r="AQ40" s="17">
        <v>0.5056728827558481</v>
      </c>
      <c r="AR40" s="17">
        <v>1.4300920097485137</v>
      </c>
      <c r="AS40" s="17">
        <v>0.20637920808258942</v>
      </c>
      <c r="AT40" s="17">
        <v>1.329156029714993</v>
      </c>
      <c r="AU40" s="17">
        <v>5.439015362392313</v>
      </c>
      <c r="AV40" s="17">
        <v>0.5817225474312288</v>
      </c>
      <c r="AW40" s="17">
        <v>0.5089149848179887</v>
      </c>
    </row>
    <row r="41" spans="1:49" s="18" customFormat="1" ht="12.75">
      <c r="A41" s="16">
        <v>1992</v>
      </c>
      <c r="B41" s="17">
        <v>1.682325513719066</v>
      </c>
      <c r="C41" s="17">
        <v>1.4579372684714622</v>
      </c>
      <c r="D41" s="17">
        <v>0.641633353491671</v>
      </c>
      <c r="E41" s="17">
        <v>1.8260552878607887</v>
      </c>
      <c r="F41" s="17">
        <v>1.1122386371048516</v>
      </c>
      <c r="G41" s="17">
        <v>0.25072787673023994</v>
      </c>
      <c r="H41" s="17">
        <v>0.10686965222745563</v>
      </c>
      <c r="I41" s="17">
        <v>0.999696866495578</v>
      </c>
      <c r="J41" s="17">
        <v>1.17981462138787</v>
      </c>
      <c r="K41" s="17">
        <v>5.9749056553256965</v>
      </c>
      <c r="L41" s="17">
        <v>0.9330849411795608</v>
      </c>
      <c r="M41" s="17">
        <v>3.2718282124206923</v>
      </c>
      <c r="N41" s="17">
        <v>2.5147294291780518</v>
      </c>
      <c r="O41" s="17">
        <v>2.7042391966049397</v>
      </c>
      <c r="P41" s="17">
        <v>2.3452150389278588</v>
      </c>
      <c r="Q41" s="17">
        <v>0.9864276047971775</v>
      </c>
      <c r="R41" s="17">
        <v>0.24802672813046037</v>
      </c>
      <c r="S41" s="17">
        <v>0.6494323943563122</v>
      </c>
      <c r="T41" s="17">
        <v>0.22265429537037992</v>
      </c>
      <c r="U41" s="17">
        <v>2.337897819418413</v>
      </c>
      <c r="V41" s="17">
        <v>5.0924419939202945</v>
      </c>
      <c r="W41" s="17">
        <v>3.666656483697227</v>
      </c>
      <c r="X41" s="17">
        <v>0.8973377590396736</v>
      </c>
      <c r="Y41" s="17">
        <v>1.3082976773073103</v>
      </c>
      <c r="Z41" s="17">
        <v>1.8244298862757842</v>
      </c>
      <c r="AA41" s="17">
        <v>2.0084196417437665</v>
      </c>
      <c r="AB41" s="17">
        <v>3.3028317097516173</v>
      </c>
      <c r="AC41" s="17">
        <v>0.09012301616275141</v>
      </c>
      <c r="AD41" s="17">
        <v>0.40629632132337334</v>
      </c>
      <c r="AE41" s="17">
        <v>0.8077888041861132</v>
      </c>
      <c r="AF41" s="17">
        <v>0.07945272885499283</v>
      </c>
      <c r="AG41" s="17">
        <v>1.9382846759061003</v>
      </c>
      <c r="AH41" s="17">
        <v>3.2102852695203183</v>
      </c>
      <c r="AI41" s="17">
        <v>2.7189194104605092</v>
      </c>
      <c r="AJ41" s="17">
        <v>1.3116253568121843</v>
      </c>
      <c r="AK41" s="17">
        <v>3.2623168970576795</v>
      </c>
      <c r="AL41" s="17">
        <v>0.030685660455489306</v>
      </c>
      <c r="AM41" s="17">
        <v>0.5247878602460007</v>
      </c>
      <c r="AN41" s="17">
        <v>1.970425923342593</v>
      </c>
      <c r="AO41" s="17">
        <v>2.2242560898489487</v>
      </c>
      <c r="AP41" s="17">
        <v>5.51335205071342</v>
      </c>
      <c r="AQ41" s="17">
        <v>0.4784137697470739</v>
      </c>
      <c r="AR41" s="17">
        <v>1.3665116828749115</v>
      </c>
      <c r="AS41" s="17">
        <v>0.16169081791386247</v>
      </c>
      <c r="AT41" s="17">
        <v>1.1918937768717197</v>
      </c>
      <c r="AU41" s="17">
        <v>5.059090395387298</v>
      </c>
      <c r="AV41" s="17">
        <v>0.7258632942876571</v>
      </c>
      <c r="AW41" s="17">
        <v>0.4219573259635822</v>
      </c>
    </row>
    <row r="42" spans="1:49" s="18" customFormat="1" ht="12.75">
      <c r="A42" s="16">
        <v>1993</v>
      </c>
      <c r="B42" s="17">
        <v>1.2972140069678437</v>
      </c>
      <c r="C42" s="17">
        <v>1.3773750398739184</v>
      </c>
      <c r="D42" s="17">
        <v>0.5247489794227749</v>
      </c>
      <c r="E42" s="17">
        <v>1.8572994241531289</v>
      </c>
      <c r="F42" s="17">
        <v>0.9694290413224882</v>
      </c>
      <c r="G42" s="17">
        <v>0.23822225189629437</v>
      </c>
      <c r="H42" s="17">
        <v>0.0880890690798266</v>
      </c>
      <c r="I42" s="17">
        <v>0.8483001416182323</v>
      </c>
      <c r="J42" s="17">
        <v>1.1618446735274974</v>
      </c>
      <c r="K42" s="17">
        <v>5.106013338408575</v>
      </c>
      <c r="L42" s="17">
        <v>0.8044507963561477</v>
      </c>
      <c r="M42" s="17">
        <v>3.1334796929742237</v>
      </c>
      <c r="N42" s="17">
        <v>2.6493279218962553</v>
      </c>
      <c r="O42" s="17">
        <v>2.63745268311303</v>
      </c>
      <c r="P42" s="17">
        <v>2.298588341613473</v>
      </c>
      <c r="Q42" s="17">
        <v>0.8791907292784771</v>
      </c>
      <c r="R42" s="17">
        <v>0.23391973423572296</v>
      </c>
      <c r="S42" s="17">
        <v>0.5563865857145724</v>
      </c>
      <c r="T42" s="17">
        <v>0.2056095970944627</v>
      </c>
      <c r="U42" s="17">
        <v>2.258595437527164</v>
      </c>
      <c r="V42" s="17">
        <v>5.079877721586563</v>
      </c>
      <c r="W42" s="17">
        <v>3.5359295344349917</v>
      </c>
      <c r="X42" s="17">
        <v>1.0553738668916497</v>
      </c>
      <c r="Y42" s="17">
        <v>1.0761734459769225</v>
      </c>
      <c r="Z42" s="17">
        <v>1.6660766975844628</v>
      </c>
      <c r="AA42" s="17">
        <v>1.9559308339870138</v>
      </c>
      <c r="AB42" s="17">
        <v>2.66742216040561</v>
      </c>
      <c r="AC42" s="17">
        <v>0.06544968423192431</v>
      </c>
      <c r="AD42" s="17">
        <v>0.31918246396528477</v>
      </c>
      <c r="AE42" s="17">
        <v>0.7302250724617333</v>
      </c>
      <c r="AF42" s="17">
        <v>0.07074194212820674</v>
      </c>
      <c r="AG42" s="17">
        <v>2.0428622356709525</v>
      </c>
      <c r="AH42" s="17">
        <v>3.2815248301039963</v>
      </c>
      <c r="AI42" s="17">
        <v>2.6403239112427466</v>
      </c>
      <c r="AJ42" s="17">
        <v>1.121478188776971</v>
      </c>
      <c r="AK42" s="17">
        <v>3.315144474230779</v>
      </c>
      <c r="AL42" s="17">
        <v>0.030616029513474675</v>
      </c>
      <c r="AM42" s="17">
        <v>0.49093703301152763</v>
      </c>
      <c r="AN42" s="17">
        <v>1.8647955793268223</v>
      </c>
      <c r="AO42" s="17">
        <v>2.0692331501806325</v>
      </c>
      <c r="AP42" s="17">
        <v>5.534830015924908</v>
      </c>
      <c r="AQ42" s="17">
        <v>0.4113475011155639</v>
      </c>
      <c r="AR42" s="17">
        <v>1.074284250301837</v>
      </c>
      <c r="AS42" s="17">
        <v>0.15296874898728194</v>
      </c>
      <c r="AT42" s="17">
        <v>1.0604881227528762</v>
      </c>
      <c r="AU42" s="17">
        <v>4.877524024154773</v>
      </c>
      <c r="AV42" s="17">
        <v>0.7496097029877369</v>
      </c>
      <c r="AW42" s="17">
        <v>0.4373132308008977</v>
      </c>
    </row>
    <row r="43" spans="1:49" s="18" customFormat="1" ht="12.75">
      <c r="A43" s="16">
        <v>1994</v>
      </c>
      <c r="B43" s="17">
        <v>0.965095386868999</v>
      </c>
      <c r="C43" s="17">
        <v>1.3295968674052339</v>
      </c>
      <c r="D43" s="17">
        <v>0.5219896810516146</v>
      </c>
      <c r="E43" s="17">
        <v>1.7529564811425469</v>
      </c>
      <c r="F43" s="17">
        <v>0.9657008793995266</v>
      </c>
      <c r="G43" s="17">
        <v>0.24797084653168636</v>
      </c>
      <c r="H43" s="17">
        <v>0.09552935178825685</v>
      </c>
      <c r="I43" s="17">
        <v>0.7455573048991527</v>
      </c>
      <c r="J43" s="17">
        <v>1.0546909864452791</v>
      </c>
      <c r="K43" s="17">
        <v>4.989562432568988</v>
      </c>
      <c r="L43" s="17">
        <v>0.8470603926467987</v>
      </c>
      <c r="M43" s="17">
        <v>3.3878896562195044</v>
      </c>
      <c r="N43" s="17">
        <v>2.327681425941452</v>
      </c>
      <c r="O43" s="17">
        <v>2.8101625484697927</v>
      </c>
      <c r="P43" s="17">
        <v>2.150981652894901</v>
      </c>
      <c r="Q43" s="17">
        <v>0.8721815414158252</v>
      </c>
      <c r="R43" s="17">
        <v>0.24664789895964537</v>
      </c>
      <c r="S43" s="17">
        <v>0.5198730349300371</v>
      </c>
      <c r="T43" s="17">
        <v>0.22175315998404435</v>
      </c>
      <c r="U43" s="17">
        <v>1.9898172530848306</v>
      </c>
      <c r="V43" s="17">
        <v>4.824673637441015</v>
      </c>
      <c r="W43" s="17">
        <v>3.4720855700752726</v>
      </c>
      <c r="X43" s="17">
        <v>0.9467959066920352</v>
      </c>
      <c r="Y43" s="17">
        <v>1.2414720931225027</v>
      </c>
      <c r="Z43" s="17">
        <v>1.6486589852409883</v>
      </c>
      <c r="AA43" s="17">
        <v>1.8558580549630475</v>
      </c>
      <c r="AB43" s="17">
        <v>3.2772144617841468</v>
      </c>
      <c r="AC43" s="17">
        <v>0.06831371002490998</v>
      </c>
      <c r="AD43" s="17">
        <v>0.2944634969096679</v>
      </c>
      <c r="AE43" s="17">
        <v>0.7074760990013702</v>
      </c>
      <c r="AF43" s="17">
        <v>0.07605844813561469</v>
      </c>
      <c r="AG43" s="17">
        <v>1.8825709014751448</v>
      </c>
      <c r="AH43" s="17">
        <v>3.197212090201681</v>
      </c>
      <c r="AI43" s="17">
        <v>2.518406362867053</v>
      </c>
      <c r="AJ43" s="17">
        <v>1.4313801769902346</v>
      </c>
      <c r="AK43" s="17">
        <v>2.9972415409025217</v>
      </c>
      <c r="AL43" s="17">
        <v>0.03298805503141242</v>
      </c>
      <c r="AM43" s="17">
        <v>0.40262752753893916</v>
      </c>
      <c r="AN43" s="17">
        <v>2.0748269291371124</v>
      </c>
      <c r="AO43" s="17">
        <v>1.7835488320044213</v>
      </c>
      <c r="AP43" s="17">
        <v>5.417517193373992</v>
      </c>
      <c r="AQ43" s="17">
        <v>0.4169556572739462</v>
      </c>
      <c r="AR43" s="17">
        <v>1.093345052795131</v>
      </c>
      <c r="AS43" s="17">
        <v>0.16517532925626235</v>
      </c>
      <c r="AT43" s="17">
        <v>1.0741566837953058</v>
      </c>
      <c r="AU43" s="17">
        <v>4.9806238134167655</v>
      </c>
      <c r="AV43" s="17">
        <v>0.6357448214024012</v>
      </c>
      <c r="AW43" s="17">
        <v>0.5401507600794923</v>
      </c>
    </row>
    <row r="44" spans="1:49" s="18" customFormat="1" ht="12.75">
      <c r="A44" s="16">
        <v>1995</v>
      </c>
      <c r="B44" s="17">
        <v>1.0818435521288545</v>
      </c>
      <c r="C44" s="17">
        <v>1.8389218352934884</v>
      </c>
      <c r="D44" s="17">
        <v>0.6562062263338827</v>
      </c>
      <c r="E44" s="17">
        <v>1.9861619881161343</v>
      </c>
      <c r="F44" s="17">
        <v>1.0998434284083072</v>
      </c>
      <c r="G44" s="17">
        <v>0.16426467435723022</v>
      </c>
      <c r="H44" s="17">
        <v>0.11099253298001617</v>
      </c>
      <c r="I44" s="17">
        <v>0.7499852264360087</v>
      </c>
      <c r="J44" s="17">
        <v>1.0130283117564225</v>
      </c>
      <c r="K44" s="17">
        <v>5.663952428513442</v>
      </c>
      <c r="L44" s="17">
        <v>0.8716875742057125</v>
      </c>
      <c r="M44" s="17">
        <v>3.494832943538706</v>
      </c>
      <c r="N44" s="17">
        <v>2.474221696538859</v>
      </c>
      <c r="O44" s="17">
        <v>3.386871799359034</v>
      </c>
      <c r="P44" s="17">
        <v>2.269059089301999</v>
      </c>
      <c r="Q44" s="17">
        <v>0.9040372830871127</v>
      </c>
      <c r="R44" s="17">
        <v>0.18271870306358093</v>
      </c>
      <c r="S44" s="17">
        <v>0.5791152150761997</v>
      </c>
      <c r="T44" s="17">
        <v>0.2653128097547806</v>
      </c>
      <c r="U44" s="17">
        <v>1.9665916459485937</v>
      </c>
      <c r="V44" s="17">
        <v>4.659174953708865</v>
      </c>
      <c r="W44" s="17">
        <v>3.9477152846738655</v>
      </c>
      <c r="X44" s="17">
        <v>0.9708665886163473</v>
      </c>
      <c r="Y44" s="17">
        <v>0.965409337372656</v>
      </c>
      <c r="Z44" s="17">
        <v>1.8539890161749675</v>
      </c>
      <c r="AA44" s="17">
        <v>1.8246974724758096</v>
      </c>
      <c r="AB44" s="17">
        <v>3.3703683049818336</v>
      </c>
      <c r="AC44" s="17">
        <v>0.1413137390665737</v>
      </c>
      <c r="AD44" s="17">
        <v>0.3735897518154891</v>
      </c>
      <c r="AE44" s="17">
        <v>0.5586823532232745</v>
      </c>
      <c r="AF44" s="17">
        <v>0.11194148741169323</v>
      </c>
      <c r="AG44" s="17">
        <v>2.071821716839118</v>
      </c>
      <c r="AH44" s="17">
        <v>3.7429852497063085</v>
      </c>
      <c r="AI44" s="17">
        <v>2.8800211609678845</v>
      </c>
      <c r="AJ44" s="17">
        <v>1.4505643097934124</v>
      </c>
      <c r="AK44" s="17">
        <v>2.871187310308809</v>
      </c>
      <c r="AL44" s="17">
        <v>0.022305560696062182</v>
      </c>
      <c r="AM44" s="17">
        <v>0.4233940596852275</v>
      </c>
      <c r="AN44" s="17">
        <v>2.25327435026465</v>
      </c>
      <c r="AO44" s="17">
        <v>2.061854720982334</v>
      </c>
      <c r="AP44" s="17">
        <v>6.156132183511265</v>
      </c>
      <c r="AQ44" s="17">
        <v>0.5181506166274109</v>
      </c>
      <c r="AR44" s="17">
        <v>1.4255944397555078</v>
      </c>
      <c r="AS44" s="17">
        <v>0.39159837240430917</v>
      </c>
      <c r="AT44" s="17">
        <v>1.0541806513551717</v>
      </c>
      <c r="AU44" s="17">
        <v>4.99929070856707</v>
      </c>
      <c r="AV44" s="17">
        <v>0.6432781013390564</v>
      </c>
      <c r="AW44" s="17">
        <v>0.5160838126964336</v>
      </c>
    </row>
    <row r="45" spans="1:49" s="18" customFormat="1" ht="12.75">
      <c r="A45" s="16">
        <v>1996</v>
      </c>
      <c r="B45" s="17">
        <v>1</v>
      </c>
      <c r="C45" s="17">
        <v>1.5762614842363356</v>
      </c>
      <c r="D45" s="17">
        <v>0.6336818778057992</v>
      </c>
      <c r="E45" s="17">
        <v>2.337472472878815</v>
      </c>
      <c r="F45" s="17">
        <v>1.0340577092094134</v>
      </c>
      <c r="G45" s="17">
        <v>0.13439994261502128</v>
      </c>
      <c r="H45" s="17">
        <v>0.10194811863774124</v>
      </c>
      <c r="I45" s="17">
        <v>0.9516940805766829</v>
      </c>
      <c r="J45" s="17">
        <v>0.9966555586580821</v>
      </c>
      <c r="K45" s="17">
        <v>4.841809160436584</v>
      </c>
      <c r="L45" s="17">
        <v>0.7830775313503956</v>
      </c>
      <c r="M45" s="17">
        <v>3.108341715765202</v>
      </c>
      <c r="N45" s="17">
        <v>2.2374849163795933</v>
      </c>
      <c r="O45" s="17">
        <v>2.906493753184351</v>
      </c>
      <c r="P45" s="17">
        <v>2.257280233833612</v>
      </c>
      <c r="Q45" s="17">
        <v>0.7014250567605524</v>
      </c>
      <c r="R45" s="17">
        <v>0.14950376069398666</v>
      </c>
      <c r="S45" s="17">
        <v>0.4988397946730322</v>
      </c>
      <c r="T45" s="17">
        <v>0.21718624739733783</v>
      </c>
      <c r="U45" s="17">
        <v>2.130368458859552</v>
      </c>
      <c r="V45" s="17">
        <v>4.625778933969945</v>
      </c>
      <c r="W45" s="17">
        <v>3.9765783132801222</v>
      </c>
      <c r="X45" s="17">
        <v>1.0010455092857502</v>
      </c>
      <c r="Y45" s="17">
        <v>1.2575583556851782</v>
      </c>
      <c r="Z45" s="17">
        <v>1.8801700305088138</v>
      </c>
      <c r="AA45" s="17">
        <v>2.228784417838502</v>
      </c>
      <c r="AB45" s="17">
        <v>3.4189494092130324</v>
      </c>
      <c r="AC45" s="17">
        <v>0.11439122837201601</v>
      </c>
      <c r="AD45" s="17">
        <v>0.2682236903471394</v>
      </c>
      <c r="AE45" s="17">
        <v>0.5118461344449942</v>
      </c>
      <c r="AF45" s="17">
        <v>0.10266123581620508</v>
      </c>
      <c r="AG45" s="17">
        <v>2.1241462565254148</v>
      </c>
      <c r="AH45" s="17">
        <v>3.8125692781761615</v>
      </c>
      <c r="AI45" s="17">
        <v>2.9315658170461174</v>
      </c>
      <c r="AJ45" s="17">
        <v>1.9283954493501314</v>
      </c>
      <c r="AK45" s="17">
        <v>3.0069316219742253</v>
      </c>
      <c r="AL45" s="17">
        <v>0.01825143395129935</v>
      </c>
      <c r="AM45" s="17">
        <v>0.5956907342883281</v>
      </c>
      <c r="AN45" s="17">
        <v>2.1323039174334526</v>
      </c>
      <c r="AO45" s="17">
        <v>1.9688583118108443</v>
      </c>
      <c r="AP45" s="17">
        <v>6.551841306515148</v>
      </c>
      <c r="AQ45" s="17">
        <v>0.5737069305474327</v>
      </c>
      <c r="AR45" s="17">
        <v>1.5259576453792478</v>
      </c>
      <c r="AS45" s="17">
        <v>0.320653326457468</v>
      </c>
      <c r="AT45" s="17">
        <v>1.0803146553066088</v>
      </c>
      <c r="AU45" s="17">
        <v>4.208438653205276</v>
      </c>
      <c r="AV45" s="17">
        <v>0.7783107627952991</v>
      </c>
      <c r="AW45" s="17">
        <v>0.4727407307573806</v>
      </c>
    </row>
    <row r="46" spans="1:49" s="18" customFormat="1" ht="12.75">
      <c r="A46" s="16">
        <v>1997</v>
      </c>
      <c r="B46" s="17">
        <v>1.1076288241804773</v>
      </c>
      <c r="C46" s="17">
        <v>1.256851603986725</v>
      </c>
      <c r="D46" s="17">
        <v>0.504650249237471</v>
      </c>
      <c r="E46" s="17">
        <v>2.0049611049811906</v>
      </c>
      <c r="F46" s="17">
        <v>0.9530031025067075</v>
      </c>
      <c r="G46" s="17">
        <v>0.18074084736860457</v>
      </c>
      <c r="H46" s="17">
        <v>0.13634389260725788</v>
      </c>
      <c r="I46" s="17">
        <v>0.9055408554893375</v>
      </c>
      <c r="J46" s="17">
        <v>1.0327370924048944</v>
      </c>
      <c r="K46" s="17">
        <v>4.658307488263997</v>
      </c>
      <c r="L46" s="17">
        <v>0.7567351969150293</v>
      </c>
      <c r="M46" s="17">
        <v>3.305469638930924</v>
      </c>
      <c r="N46" s="17">
        <v>1.9674710017556774</v>
      </c>
      <c r="O46" s="17">
        <v>2.46889380541195</v>
      </c>
      <c r="P46" s="17">
        <v>2.469675574233162</v>
      </c>
      <c r="Q46" s="17">
        <v>0.8969310022527485</v>
      </c>
      <c r="R46" s="17">
        <v>0.20190484044904697</v>
      </c>
      <c r="S46" s="17">
        <v>0.4575371072027431</v>
      </c>
      <c r="T46" s="17">
        <v>0.29318272523685407</v>
      </c>
      <c r="U46" s="17">
        <v>2.156599830448023</v>
      </c>
      <c r="V46" s="17">
        <v>4.617337991104291</v>
      </c>
      <c r="W46" s="17">
        <v>3.73973097462992</v>
      </c>
      <c r="X46" s="17">
        <v>1.1384887565515172</v>
      </c>
      <c r="Y46" s="17">
        <v>1.5580171626769543</v>
      </c>
      <c r="Z46" s="17">
        <v>1.857515620336583</v>
      </c>
      <c r="AA46" s="17">
        <v>1.8502676503721962</v>
      </c>
      <c r="AB46" s="17">
        <v>3.4553498902500577</v>
      </c>
      <c r="AC46" s="17">
        <v>0.1546939856151436</v>
      </c>
      <c r="AD46" s="17">
        <v>0.3425637738635619</v>
      </c>
      <c r="AE46" s="17">
        <v>0.865472935977225</v>
      </c>
      <c r="AF46" s="17">
        <v>0.06216170465985828</v>
      </c>
      <c r="AG46" s="17">
        <v>2.0098380567961205</v>
      </c>
      <c r="AH46" s="17">
        <v>3.772143286785309</v>
      </c>
      <c r="AI46" s="17">
        <v>2.762359431023323</v>
      </c>
      <c r="AJ46" s="17">
        <v>1.33768421254878</v>
      </c>
      <c r="AK46" s="17">
        <v>3.6730051292028896</v>
      </c>
      <c r="AL46" s="17">
        <v>0.024543954354706198</v>
      </c>
      <c r="AM46" s="17">
        <v>0.7232013811746077</v>
      </c>
      <c r="AN46" s="17">
        <v>2.101734242114622</v>
      </c>
      <c r="AO46" s="17">
        <v>1.9113033100710897</v>
      </c>
      <c r="AP46" s="17">
        <v>6.046121616895435</v>
      </c>
      <c r="AQ46" s="17">
        <v>0.47889765932711115</v>
      </c>
      <c r="AR46" s="17">
        <v>1.342575074380026</v>
      </c>
      <c r="AS46" s="17">
        <v>0.4322442933442987</v>
      </c>
      <c r="AT46" s="17">
        <v>0.9823637535447398</v>
      </c>
      <c r="AU46" s="17">
        <v>4.295856476964274</v>
      </c>
      <c r="AV46" s="17">
        <v>0.7068251855479866</v>
      </c>
      <c r="AW46" s="17">
        <v>0.49518461101396216</v>
      </c>
    </row>
    <row r="47" spans="1:49" s="18" customFormat="1" ht="12.75">
      <c r="A47" s="16">
        <v>1998</v>
      </c>
      <c r="B47" s="17">
        <v>1.1130876767914568</v>
      </c>
      <c r="C47" s="17">
        <v>1.3212667364064146</v>
      </c>
      <c r="D47" s="17">
        <v>0.4502313798560865</v>
      </c>
      <c r="E47" s="17">
        <v>1.7630951962292203</v>
      </c>
      <c r="F47" s="17">
        <v>1.0336784581288627</v>
      </c>
      <c r="G47" s="17">
        <v>0.20156387636710474</v>
      </c>
      <c r="H47" s="17">
        <v>0.09766592636902635</v>
      </c>
      <c r="I47" s="17">
        <v>0.8504798906739756</v>
      </c>
      <c r="J47" s="17">
        <v>1.0079052342178292</v>
      </c>
      <c r="K47" s="17">
        <v>4.076281830202721</v>
      </c>
      <c r="L47" s="17">
        <v>0.7694328983860329</v>
      </c>
      <c r="M47" s="17">
        <v>2.899883084320691</v>
      </c>
      <c r="N47" s="17">
        <v>1.9698996503158348</v>
      </c>
      <c r="O47" s="17">
        <v>2.890167835812351</v>
      </c>
      <c r="P47" s="17">
        <v>2.4085454314991095</v>
      </c>
      <c r="Q47" s="17">
        <v>0.887566153957365</v>
      </c>
      <c r="R47" s="17">
        <v>0.2252268323334906</v>
      </c>
      <c r="S47" s="17">
        <v>0.4748362481348913</v>
      </c>
      <c r="T47" s="17">
        <v>0.32728208000776987</v>
      </c>
      <c r="U47" s="17">
        <v>1.772938601517738</v>
      </c>
      <c r="V47" s="17">
        <v>4.243981522974883</v>
      </c>
      <c r="W47" s="17">
        <v>3.406171637131912</v>
      </c>
      <c r="X47" s="17">
        <v>0.9228480825867327</v>
      </c>
      <c r="Y47" s="17">
        <v>1.1840952761150263</v>
      </c>
      <c r="Z47" s="17">
        <v>1.5912013229110038</v>
      </c>
      <c r="AA47" s="17">
        <v>1.742756961543179</v>
      </c>
      <c r="AB47" s="17">
        <v>3.57523088149733</v>
      </c>
      <c r="AC47" s="17">
        <v>0.17260953473529794</v>
      </c>
      <c r="AD47" s="17">
        <v>0.28975826655845227</v>
      </c>
      <c r="AE47" s="17">
        <v>0.7725487440158977</v>
      </c>
      <c r="AF47" s="17">
        <v>0.06540292762796474</v>
      </c>
      <c r="AG47" s="17">
        <v>2.080594788722127</v>
      </c>
      <c r="AH47" s="17">
        <v>2.821821519935731</v>
      </c>
      <c r="AI47" s="17">
        <v>3.033094957373014</v>
      </c>
      <c r="AJ47" s="17">
        <v>1.047209335348727</v>
      </c>
      <c r="AK47" s="17">
        <v>3.6582637987885493</v>
      </c>
      <c r="AL47" s="17">
        <v>0.027419814121872742</v>
      </c>
      <c r="AM47" s="17">
        <v>0.5109808760407648</v>
      </c>
      <c r="AN47" s="17">
        <v>1.955589014697984</v>
      </c>
      <c r="AO47" s="17">
        <v>1.6237913324756754</v>
      </c>
      <c r="AP47" s="17">
        <v>6.353845492394082</v>
      </c>
      <c r="AQ47" s="17">
        <v>0.45045570512268995</v>
      </c>
      <c r="AR47" s="17">
        <v>1.2780801040674792</v>
      </c>
      <c r="AS47" s="17">
        <v>0.4827753926577815</v>
      </c>
      <c r="AT47" s="17">
        <v>0.8852979860309309</v>
      </c>
      <c r="AU47" s="17">
        <v>4.439854945766985</v>
      </c>
      <c r="AV47" s="17">
        <v>0.6135801252073587</v>
      </c>
      <c r="AW47" s="17">
        <v>0.39052764217780295</v>
      </c>
    </row>
    <row r="48" spans="1:49" s="18" customFormat="1" ht="12.75">
      <c r="A48" s="16">
        <v>1999</v>
      </c>
      <c r="B48" s="17">
        <v>1.1818636611097215</v>
      </c>
      <c r="C48" s="17">
        <v>1.5445403167950167</v>
      </c>
      <c r="D48" s="17">
        <v>0.4430800412740489</v>
      </c>
      <c r="E48" s="17">
        <v>1.6086467005296772</v>
      </c>
      <c r="F48" s="17">
        <v>1.0719169707738623</v>
      </c>
      <c r="G48" s="17">
        <v>0.18853016553532856</v>
      </c>
      <c r="H48" s="17">
        <v>0.10553088245596151</v>
      </c>
      <c r="I48" s="17">
        <v>0.9413056204075604</v>
      </c>
      <c r="J48" s="17">
        <v>1.0682370061723252</v>
      </c>
      <c r="K48" s="17">
        <v>4.60568831860381</v>
      </c>
      <c r="L48" s="17">
        <v>0.9327716182589638</v>
      </c>
      <c r="M48" s="17">
        <v>2.873667399334152</v>
      </c>
      <c r="N48" s="17">
        <v>2.080007978610649</v>
      </c>
      <c r="O48" s="17">
        <v>2.6839086248671165</v>
      </c>
      <c r="P48" s="17">
        <v>2.187091868298573</v>
      </c>
      <c r="Q48" s="17">
        <v>0.8453723225361501</v>
      </c>
      <c r="R48" s="17">
        <v>0.2106976864672464</v>
      </c>
      <c r="S48" s="17">
        <v>0.5160868588067449</v>
      </c>
      <c r="T48" s="17">
        <v>0.3065067887287457</v>
      </c>
      <c r="U48" s="17">
        <v>1.8229730190149265</v>
      </c>
      <c r="V48" s="17">
        <v>3.953797658129392</v>
      </c>
      <c r="W48" s="17">
        <v>3.595014104362399</v>
      </c>
      <c r="X48" s="17">
        <v>1.0338485469611667</v>
      </c>
      <c r="Y48" s="17">
        <v>1.3579931075655063</v>
      </c>
      <c r="Z48" s="17">
        <v>1.6823337240670257</v>
      </c>
      <c r="AA48" s="17">
        <v>1.864178129604346</v>
      </c>
      <c r="AB48" s="17">
        <v>3.6390583838841284</v>
      </c>
      <c r="AC48" s="17">
        <v>0.1615740572494213</v>
      </c>
      <c r="AD48" s="17">
        <v>0.2390593562734206</v>
      </c>
      <c r="AE48" s="17">
        <v>0.8228245851669793</v>
      </c>
      <c r="AF48" s="17">
        <v>0.059924360472151446</v>
      </c>
      <c r="AG48" s="17">
        <v>1.5900676257453161</v>
      </c>
      <c r="AH48" s="17">
        <v>2.924496588041323</v>
      </c>
      <c r="AI48" s="17">
        <v>2.9745251041340355</v>
      </c>
      <c r="AJ48" s="17">
        <v>1.3359855942364374</v>
      </c>
      <c r="AK48" s="17">
        <v>2.9982413936883536</v>
      </c>
      <c r="AL48" s="17">
        <v>0.025701734372853294</v>
      </c>
      <c r="AM48" s="17">
        <v>0.4837187658161607</v>
      </c>
      <c r="AN48" s="17">
        <v>2.223576853908569</v>
      </c>
      <c r="AO48" s="17">
        <v>2.0543786719930996</v>
      </c>
      <c r="AP48" s="17">
        <v>6.938399277694337</v>
      </c>
      <c r="AQ48" s="17">
        <v>0.5027860885091291</v>
      </c>
      <c r="AR48" s="17">
        <v>1.385554146652638</v>
      </c>
      <c r="AS48" s="17">
        <v>0.45267498630396347</v>
      </c>
      <c r="AT48" s="17">
        <v>0.9085986111829475</v>
      </c>
      <c r="AU48" s="17">
        <v>4.081489577569299</v>
      </c>
      <c r="AV48" s="17">
        <v>0.5691701506663618</v>
      </c>
      <c r="AW48" s="17">
        <v>0.4267142733782583</v>
      </c>
    </row>
    <row r="49" spans="1:49" s="18" customFormat="1" ht="12.75">
      <c r="A49" s="16">
        <v>2000</v>
      </c>
      <c r="B49" s="17">
        <v>1.1549699427956714</v>
      </c>
      <c r="C49" s="17">
        <v>1.7335950867728087</v>
      </c>
      <c r="D49" s="17">
        <v>0.46135746934689587</v>
      </c>
      <c r="E49" s="17">
        <v>1.4465760380835606</v>
      </c>
      <c r="F49" s="17">
        <v>1.0447352988545946</v>
      </c>
      <c r="G49" s="17">
        <v>0.1638102001142103</v>
      </c>
      <c r="H49" s="17">
        <v>0.09501292401041049</v>
      </c>
      <c r="I49" s="17">
        <v>0.9498392822436551</v>
      </c>
      <c r="J49" s="17">
        <v>1.2149800283277807</v>
      </c>
      <c r="K49" s="17">
        <v>4.564275357931262</v>
      </c>
      <c r="L49" s="17">
        <v>1.0446209381804763</v>
      </c>
      <c r="M49" s="17">
        <v>2.9506279499837955</v>
      </c>
      <c r="N49" s="17">
        <v>2.286383330917596</v>
      </c>
      <c r="O49" s="17">
        <v>3.100565839972447</v>
      </c>
      <c r="P49" s="17">
        <v>2.168712263318589</v>
      </c>
      <c r="Q49" s="17">
        <v>0.8224864814932498</v>
      </c>
      <c r="R49" s="17">
        <v>0.18305942560833782</v>
      </c>
      <c r="S49" s="17">
        <v>0.4947295851372524</v>
      </c>
      <c r="T49" s="17">
        <v>0.26641542698658066</v>
      </c>
      <c r="U49" s="17">
        <v>1.8368137639659825</v>
      </c>
      <c r="V49" s="17">
        <v>3.9606444319663714</v>
      </c>
      <c r="W49" s="17">
        <v>3.579074561019192</v>
      </c>
      <c r="X49" s="17">
        <v>1.0545233127600488</v>
      </c>
      <c r="Y49" s="17">
        <v>1.4165151044058948</v>
      </c>
      <c r="Z49" s="17">
        <v>1.5038652801998362</v>
      </c>
      <c r="AA49" s="17">
        <v>1.8588947656217671</v>
      </c>
      <c r="AB49" s="17">
        <v>2.8290976057004436</v>
      </c>
      <c r="AC49" s="17">
        <v>0.14041367700041732</v>
      </c>
      <c r="AD49" s="17">
        <v>0.2374405355097611</v>
      </c>
      <c r="AE49" s="17">
        <v>0.7711330106099387</v>
      </c>
      <c r="AF49" s="17">
        <v>0.09146776232982078</v>
      </c>
      <c r="AG49" s="17">
        <v>1.7309691996199812</v>
      </c>
      <c r="AH49" s="17">
        <v>2.6177615938972143</v>
      </c>
      <c r="AI49" s="17">
        <v>2.7676751307048875</v>
      </c>
      <c r="AJ49" s="17">
        <v>1.0897773344202442</v>
      </c>
      <c r="AK49" s="17">
        <v>2.956791690677774</v>
      </c>
      <c r="AL49" s="17">
        <v>0.022342407815099618</v>
      </c>
      <c r="AM49" s="17">
        <v>0.5327081190180735</v>
      </c>
      <c r="AN49" s="17">
        <v>2.239804518946537</v>
      </c>
      <c r="AO49" s="17">
        <v>2.055829410552853</v>
      </c>
      <c r="AP49" s="17">
        <v>6.447919736730853</v>
      </c>
      <c r="AQ49" s="17">
        <v>0.5484061228048783</v>
      </c>
      <c r="AR49" s="17">
        <v>1.315037200615511</v>
      </c>
      <c r="AS49" s="17">
        <v>0.39373415978507054</v>
      </c>
      <c r="AT49" s="17">
        <v>1.012363397415989</v>
      </c>
      <c r="AU49" s="17">
        <v>3.553652191404404</v>
      </c>
      <c r="AV49" s="17">
        <v>0.5767886174482665</v>
      </c>
      <c r="AW49" s="17">
        <v>0.5211064675676575</v>
      </c>
    </row>
    <row r="50" spans="1:49" s="18" customFormat="1" ht="12.75">
      <c r="A50" s="16">
        <v>2001</v>
      </c>
      <c r="B50" s="17">
        <v>1.286337173658216</v>
      </c>
      <c r="C50" s="17">
        <v>1.559120526961021</v>
      </c>
      <c r="D50" s="17">
        <v>0.47382300676350836</v>
      </c>
      <c r="E50" s="17">
        <v>1.366379985898284</v>
      </c>
      <c r="F50" s="17">
        <v>0.962858987729343</v>
      </c>
      <c r="G50" s="17">
        <v>0.14201033410205227</v>
      </c>
      <c r="H50" s="17">
        <v>0.09102330539892568</v>
      </c>
      <c r="I50" s="17">
        <v>0.9254018984304072</v>
      </c>
      <c r="J50" s="17">
        <v>1.2769481715196043</v>
      </c>
      <c r="K50" s="17">
        <v>4.264102385491192</v>
      </c>
      <c r="L50" s="17">
        <v>1.018668516712964</v>
      </c>
      <c r="M50" s="17">
        <v>2.1784966274530353</v>
      </c>
      <c r="N50" s="17">
        <v>2.153261509657574</v>
      </c>
      <c r="O50" s="17">
        <v>2.8410144837485203</v>
      </c>
      <c r="P50" s="17">
        <v>2.1395985258144994</v>
      </c>
      <c r="Q50" s="17">
        <v>0.7608155860344513</v>
      </c>
      <c r="R50" s="17">
        <v>0.1586524048700061</v>
      </c>
      <c r="S50" s="17">
        <v>0.46324240978689907</v>
      </c>
      <c r="T50" s="17">
        <v>0.2311093775072136</v>
      </c>
      <c r="U50" s="17">
        <v>1.703304465521367</v>
      </c>
      <c r="V50" s="17">
        <v>3.6351147693751797</v>
      </c>
      <c r="W50" s="17">
        <v>3.8930206616543543</v>
      </c>
      <c r="X50" s="17">
        <v>1.0897992578180835</v>
      </c>
      <c r="Y50" s="17">
        <v>1.2374536281492516</v>
      </c>
      <c r="Z50" s="17">
        <v>1.5967993429907048</v>
      </c>
      <c r="AA50" s="17">
        <v>1.5338587788688545</v>
      </c>
      <c r="AB50" s="17">
        <v>2.9177034506847908</v>
      </c>
      <c r="AC50" s="17">
        <v>0.12177680302190784</v>
      </c>
      <c r="AD50" s="17">
        <v>0.30794656984909524</v>
      </c>
      <c r="AE50" s="17">
        <v>0.7667803308367864</v>
      </c>
      <c r="AF50" s="17">
        <v>0.10035411530071264</v>
      </c>
      <c r="AG50" s="17">
        <v>1.615025982191476</v>
      </c>
      <c r="AH50" s="17">
        <v>2.971239975926801</v>
      </c>
      <c r="AI50" s="17">
        <v>2.7236225123814948</v>
      </c>
      <c r="AJ50" s="17">
        <v>1.2767479524619032</v>
      </c>
      <c r="AK50" s="17">
        <v>3.275944006776542</v>
      </c>
      <c r="AL50" s="17">
        <v>0.019385103080504715</v>
      </c>
      <c r="AM50" s="17">
        <v>0.6062085343737157</v>
      </c>
      <c r="AN50" s="17">
        <v>2.167735461284619</v>
      </c>
      <c r="AO50" s="17">
        <v>2.1694886754726084</v>
      </c>
      <c r="AP50" s="17">
        <v>6.745032009217789</v>
      </c>
      <c r="AQ50" s="17">
        <v>0.5707374201331861</v>
      </c>
      <c r="AR50" s="17">
        <v>1.4327190307536029</v>
      </c>
      <c r="AS50" s="17">
        <v>0.34188583707199066</v>
      </c>
      <c r="AT50" s="17">
        <v>1.102613868521142</v>
      </c>
      <c r="AU50" s="17">
        <v>3.4076226615236025</v>
      </c>
      <c r="AV50" s="17">
        <v>0.6246336939652687</v>
      </c>
      <c r="AW50" s="17">
        <v>0.5106189044036444</v>
      </c>
    </row>
    <row r="51" spans="1:49" s="18" customFormat="1" ht="12.75">
      <c r="A51" s="16">
        <v>2002</v>
      </c>
      <c r="B51" s="17">
        <v>1.3922788052976538</v>
      </c>
      <c r="C51" s="17">
        <v>1.543510097746335</v>
      </c>
      <c r="D51" s="17">
        <v>0.41331051432797383</v>
      </c>
      <c r="E51" s="17">
        <v>1.3850294654043087</v>
      </c>
      <c r="F51" s="17">
        <v>0.8619617892137973</v>
      </c>
      <c r="G51" s="17">
        <v>0.13342533177693877</v>
      </c>
      <c r="H51" s="17">
        <v>0.08361608151890905</v>
      </c>
      <c r="I51" s="17">
        <v>0.9029458569851602</v>
      </c>
      <c r="J51" s="17">
        <v>1.203215031439152</v>
      </c>
      <c r="K51" s="17">
        <v>3.963929413051123</v>
      </c>
      <c r="L51" s="17">
        <v>0.9967451959132749</v>
      </c>
      <c r="M51" s="17">
        <v>2.2100752385280567</v>
      </c>
      <c r="N51" s="17">
        <v>2.0318888569561238</v>
      </c>
      <c r="O51" s="17">
        <v>2.8588330006770875</v>
      </c>
      <c r="P51" s="17">
        <v>2.015118204089797</v>
      </c>
      <c r="Q51" s="17">
        <v>0.816779265206379</v>
      </c>
      <c r="R51" s="17">
        <v>0.14908177925969032</v>
      </c>
      <c r="S51" s="17">
        <v>0.47663193329576</v>
      </c>
      <c r="T51" s="17">
        <v>0.21706778861601314</v>
      </c>
      <c r="U51" s="17">
        <v>1.6374821996893187</v>
      </c>
      <c r="V51" s="17">
        <v>3.3963467587298535</v>
      </c>
      <c r="W51" s="17">
        <v>3.920038461520673</v>
      </c>
      <c r="X51" s="17">
        <v>1.0168154129257323</v>
      </c>
      <c r="Y51" s="17">
        <v>1.2054444048412292</v>
      </c>
      <c r="Z51" s="17">
        <v>1.5150563707393634</v>
      </c>
      <c r="AA51" s="17">
        <v>1.607759557232887</v>
      </c>
      <c r="AB51" s="17">
        <v>2.8244906955931492</v>
      </c>
      <c r="AC51" s="17">
        <v>0.11440815426393186</v>
      </c>
      <c r="AD51" s="17">
        <v>0.36160141511116206</v>
      </c>
      <c r="AE51" s="17">
        <v>0.72707716698399</v>
      </c>
      <c r="AF51" s="17">
        <v>0.06304853927752073</v>
      </c>
      <c r="AG51" s="17">
        <v>1.6144180655256697</v>
      </c>
      <c r="AH51" s="17">
        <v>2.5895801247389634</v>
      </c>
      <c r="AI51" s="17">
        <v>2.7502463434628472</v>
      </c>
      <c r="AJ51" s="17">
        <v>1.198800988514807</v>
      </c>
      <c r="AK51" s="17">
        <v>3.1492815468451743</v>
      </c>
      <c r="AL51" s="17">
        <v>0.018207064445158863</v>
      </c>
      <c r="AM51" s="17">
        <v>0.636954730556418</v>
      </c>
      <c r="AN51" s="17">
        <v>2.0962997092643842</v>
      </c>
      <c r="AO51" s="17">
        <v>2.1221159602597224</v>
      </c>
      <c r="AP51" s="17">
        <v>6.686220472298115</v>
      </c>
      <c r="AQ51" s="17">
        <v>0.36746864214627395</v>
      </c>
      <c r="AR51" s="17">
        <v>1.3953103433347136</v>
      </c>
      <c r="AS51" s="17">
        <v>0.3211840424092569</v>
      </c>
      <c r="AT51" s="17">
        <v>1.0902908064563264</v>
      </c>
      <c r="AU51" s="17">
        <v>3.245959177279065</v>
      </c>
      <c r="AV51" s="17">
        <v>0.6944707906396457</v>
      </c>
      <c r="AW51" s="17">
        <v>0.4872921215046164</v>
      </c>
    </row>
    <row r="52" spans="1:49" s="18" customFormat="1" ht="12.75">
      <c r="A52" s="16">
        <v>2003</v>
      </c>
      <c r="B52" s="17">
        <v>0.9761046451745803</v>
      </c>
      <c r="C52" s="17">
        <v>1.5268608244469264</v>
      </c>
      <c r="D52" s="17">
        <v>0.36099272770417973</v>
      </c>
      <c r="E52" s="17">
        <v>1.2776769177959217</v>
      </c>
      <c r="F52" s="17">
        <v>0.7957368833125517</v>
      </c>
      <c r="G52" s="17">
        <v>0.12483298148782956</v>
      </c>
      <c r="H52" s="17">
        <v>0.07899781706284269</v>
      </c>
      <c r="I52" s="17">
        <v>0.8820086474983131</v>
      </c>
      <c r="J52" s="17">
        <v>1.246257923488406</v>
      </c>
      <c r="K52" s="17">
        <v>3.6637564406110537</v>
      </c>
      <c r="L52" s="17">
        <v>0.9775396613359486</v>
      </c>
      <c r="M52" s="17">
        <v>2.2591513318190293</v>
      </c>
      <c r="N52" s="17">
        <v>2.002074262462382</v>
      </c>
      <c r="O52" s="17">
        <v>2.8878801587142133</v>
      </c>
      <c r="P52" s="17">
        <v>1.907432595151197</v>
      </c>
      <c r="Q52" s="17">
        <v>0.8355954883512539</v>
      </c>
      <c r="R52" s="17">
        <v>0.1395030054149179</v>
      </c>
      <c r="S52" s="17">
        <v>0.4857974498204079</v>
      </c>
      <c r="T52" s="17">
        <v>0.20318969964574152</v>
      </c>
      <c r="U52" s="17">
        <v>1.6085831522713423</v>
      </c>
      <c r="V52" s="17">
        <v>3.17375288521551</v>
      </c>
      <c r="W52" s="17">
        <v>3.9417313869396122</v>
      </c>
      <c r="X52" s="17">
        <v>0.9453153124629518</v>
      </c>
      <c r="Y52" s="17">
        <v>1.1722362567983888</v>
      </c>
      <c r="Z52" s="17">
        <v>1.4355481518620135</v>
      </c>
      <c r="AA52" s="17">
        <v>1.653664473215799</v>
      </c>
      <c r="AB52" s="17">
        <v>2.7314947362712623</v>
      </c>
      <c r="AC52" s="17">
        <v>0.10704484591365188</v>
      </c>
      <c r="AD52" s="17">
        <v>0.30448098962514086</v>
      </c>
      <c r="AE52" s="17">
        <v>0.691711849841885</v>
      </c>
      <c r="AF52" s="17">
        <v>0.0459240779293583</v>
      </c>
      <c r="AG52" s="17">
        <v>1.6138101488598633</v>
      </c>
      <c r="AH52" s="17">
        <v>2.4227331390673763</v>
      </c>
      <c r="AI52" s="17">
        <v>2.828877661595461</v>
      </c>
      <c r="AJ52" s="17">
        <v>1.1187719910982514</v>
      </c>
      <c r="AK52" s="17">
        <v>3.0235236331082684</v>
      </c>
      <c r="AL52" s="17">
        <v>0.017037817339882345</v>
      </c>
      <c r="AM52" s="17">
        <v>0.6650050721091663</v>
      </c>
      <c r="AN52" s="17">
        <v>1.9580456578591583</v>
      </c>
      <c r="AO52" s="17">
        <v>2.0827751845122378</v>
      </c>
      <c r="AP52" s="17">
        <v>6.634443820284469</v>
      </c>
      <c r="AQ52" s="17">
        <v>0.4096580233938093</v>
      </c>
      <c r="AR52" s="17">
        <v>1.3517971559711892</v>
      </c>
      <c r="AS52" s="17">
        <v>0.3006699987435939</v>
      </c>
      <c r="AT52" s="17">
        <v>1.0797688620705395</v>
      </c>
      <c r="AU52" s="17">
        <v>3.056391900766607</v>
      </c>
      <c r="AV52" s="17">
        <v>0.6877226110875869</v>
      </c>
      <c r="AW52" s="17">
        <v>0.46319795593505075</v>
      </c>
    </row>
    <row r="53" spans="1:49" s="18" customFormat="1" ht="12.75">
      <c r="A53" s="16">
        <v>2004</v>
      </c>
      <c r="B53" s="17">
        <v>0.9667793096570519</v>
      </c>
      <c r="C53" s="17">
        <v>1.5188470713192406</v>
      </c>
      <c r="D53" s="17">
        <v>0.3162567757431164</v>
      </c>
      <c r="E53" s="17">
        <v>1.216302985151463</v>
      </c>
      <c r="F53" s="17">
        <v>0.7226508387968356</v>
      </c>
      <c r="G53" s="17">
        <v>0.11595991469972063</v>
      </c>
      <c r="H53" s="17">
        <v>0.07919298200312713</v>
      </c>
      <c r="I53" s="17">
        <v>0.8611918749526092</v>
      </c>
      <c r="J53" s="17">
        <v>1.1786694628792431</v>
      </c>
      <c r="K53" s="17">
        <v>3.363583468170984</v>
      </c>
      <c r="L53" s="17">
        <v>0.9580788266010987</v>
      </c>
      <c r="M53" s="17">
        <v>2.2905939980372887</v>
      </c>
      <c r="N53" s="17">
        <v>1.9929219988819904</v>
      </c>
      <c r="O53" s="17">
        <v>2.916785861237808</v>
      </c>
      <c r="P53" s="17">
        <v>1.792028304004941</v>
      </c>
      <c r="Q53" s="17">
        <v>0.7951157703703929</v>
      </c>
      <c r="R53" s="17">
        <v>0.12964867047883305</v>
      </c>
      <c r="S53" s="17">
        <v>0.49963444804175167</v>
      </c>
      <c r="T53" s="17">
        <v>0.18875296224808638</v>
      </c>
      <c r="U53" s="17">
        <v>1.6200632931350276</v>
      </c>
      <c r="V53" s="17">
        <v>2.931319500078789</v>
      </c>
      <c r="W53" s="17">
        <v>3.9096827010898103</v>
      </c>
      <c r="X53" s="17">
        <v>0.8727661952378636</v>
      </c>
      <c r="Y53" s="17">
        <v>1.1478650108958004</v>
      </c>
      <c r="Z53" s="17">
        <v>1.3520134172155773</v>
      </c>
      <c r="AA53" s="17">
        <v>1.6995472187741023</v>
      </c>
      <c r="AB53" s="17">
        <v>2.647955314167061</v>
      </c>
      <c r="AC53" s="17">
        <v>0.09947662144570917</v>
      </c>
      <c r="AD53" s="17">
        <v>0.28958047189998487</v>
      </c>
      <c r="AE53" s="17">
        <v>0.6526118971958185</v>
      </c>
      <c r="AF53" s="17">
        <v>0.05926016723754175</v>
      </c>
      <c r="AG53" s="17">
        <v>1.444161665984488</v>
      </c>
      <c r="AH53" s="17">
        <v>2.122395734039123</v>
      </c>
      <c r="AI53" s="17">
        <v>2.8950191119713486</v>
      </c>
      <c r="AJ53" s="17">
        <v>1.0351785702152443</v>
      </c>
      <c r="AK53" s="17">
        <v>2.8997636920959105</v>
      </c>
      <c r="AL53" s="17">
        <v>0.015848803800136726</v>
      </c>
      <c r="AM53" s="17">
        <v>0.6973587772586742</v>
      </c>
      <c r="AN53" s="17">
        <v>1.8896318292936303</v>
      </c>
      <c r="AO53" s="17">
        <v>2.0325877653273445</v>
      </c>
      <c r="AP53" s="17">
        <v>6.580989793418723</v>
      </c>
      <c r="AQ53" s="17">
        <v>0.40040208424745266</v>
      </c>
      <c r="AR53" s="17">
        <v>1.3057578105381988</v>
      </c>
      <c r="AS53" s="17">
        <v>0.27960096778088095</v>
      </c>
      <c r="AT53" s="17">
        <v>1.0664633721807995</v>
      </c>
      <c r="AU53" s="17">
        <v>2.925734681853138</v>
      </c>
      <c r="AV53" s="17">
        <v>0.6809744315355281</v>
      </c>
      <c r="AW53" s="17">
        <v>0.4400857101267107</v>
      </c>
    </row>
    <row r="54" spans="1:49" s="18" customFormat="1" ht="12.75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1"/>
    </row>
    <row r="55" spans="1:48" s="18" customFormat="1" ht="12.75">
      <c r="A55" s="16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</row>
    <row r="56" spans="1:49" ht="13.5" customHeight="1">
      <c r="A56" s="25" t="s">
        <v>58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18"/>
    </row>
    <row r="57" spans="1:49" ht="13.5" customHeight="1">
      <c r="A57" s="16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18"/>
    </row>
    <row r="58" spans="1:49" s="29" customFormat="1" ht="13.5" customHeight="1">
      <c r="A58" s="27" t="s">
        <v>54</v>
      </c>
      <c r="B58" s="28">
        <f>LN(B53/B9)/44*100</f>
        <v>-2.8105606695612515</v>
      </c>
      <c r="C58" s="28">
        <f aca="true" t="shared" si="0" ref="C58:AW58">LN(C53/C9)/44*100</f>
        <v>-2.2092488741071614</v>
      </c>
      <c r="D58" s="28">
        <f t="shared" si="0"/>
        <v>-0.7165773626918827</v>
      </c>
      <c r="E58" s="28">
        <f t="shared" si="0"/>
        <v>-3.8141194027753076</v>
      </c>
      <c r="F58" s="28">
        <f t="shared" si="0"/>
        <v>-2.5564531356134115</v>
      </c>
      <c r="G58" s="28">
        <f t="shared" si="0"/>
        <v>-4.45255535142498</v>
      </c>
      <c r="H58" s="28">
        <f t="shared" si="0"/>
        <v>-3.020285735122137</v>
      </c>
      <c r="I58" s="28">
        <f t="shared" si="0"/>
        <v>-1.3900664576586639</v>
      </c>
      <c r="J58" s="28">
        <f t="shared" si="0"/>
        <v>-2.890578651747797</v>
      </c>
      <c r="K58" s="28">
        <f t="shared" si="0"/>
        <v>-3.0177458505243457</v>
      </c>
      <c r="L58" s="28">
        <f t="shared" si="0"/>
        <v>-2.0322374582385527</v>
      </c>
      <c r="M58" s="28">
        <f t="shared" si="0"/>
        <v>-3.1836053947724845</v>
      </c>
      <c r="N58" s="28">
        <f t="shared" si="0"/>
        <v>-3.2259670607873705</v>
      </c>
      <c r="O58" s="28">
        <f t="shared" si="0"/>
        <v>-1.870480874669793</v>
      </c>
      <c r="P58" s="28">
        <f t="shared" si="0"/>
        <v>-2.792227374437423</v>
      </c>
      <c r="Q58" s="28">
        <f t="shared" si="0"/>
        <v>-2.834081719773142</v>
      </c>
      <c r="R58" s="28">
        <f t="shared" si="0"/>
        <v>-5.2907860739850605</v>
      </c>
      <c r="S58" s="28">
        <f t="shared" si="0"/>
        <v>-2.476922030645615</v>
      </c>
      <c r="T58" s="28">
        <f t="shared" si="0"/>
        <v>-3.7290796867928826</v>
      </c>
      <c r="U58" s="28">
        <f t="shared" si="0"/>
        <v>-3.7617205092517674</v>
      </c>
      <c r="V58" s="28">
        <f t="shared" si="0"/>
        <v>-2.9029339381244594</v>
      </c>
      <c r="W58" s="28">
        <f t="shared" si="0"/>
        <v>-2.1059244141878315</v>
      </c>
      <c r="X58" s="28">
        <f t="shared" si="0"/>
        <v>-4.197774756832054</v>
      </c>
      <c r="Y58" s="28">
        <f t="shared" si="0"/>
        <v>-1.0059631277387304</v>
      </c>
      <c r="Z58" s="28">
        <f t="shared" si="0"/>
        <v>-4.451375747344689</v>
      </c>
      <c r="AA58" s="28">
        <f t="shared" si="0"/>
        <v>-1.4441759955126154</v>
      </c>
      <c r="AB58" s="28">
        <f t="shared" si="0"/>
        <v>-2.10459998848508</v>
      </c>
      <c r="AC58" s="28">
        <f t="shared" si="0"/>
        <v>-3.9050817467634884</v>
      </c>
      <c r="AD58" s="28">
        <f t="shared" si="0"/>
        <v>-2.9485122179585077</v>
      </c>
      <c r="AE58" s="28">
        <f t="shared" si="0"/>
        <v>-0.9121290891910435</v>
      </c>
      <c r="AF58" s="28">
        <f t="shared" si="0"/>
        <v>-1.9909604133963046</v>
      </c>
      <c r="AG58" s="28">
        <f t="shared" si="0"/>
        <v>-3.10777173164456</v>
      </c>
      <c r="AH58" s="28">
        <f t="shared" si="0"/>
        <v>-3.4060844871243416</v>
      </c>
      <c r="AI58" s="28">
        <f t="shared" si="0"/>
        <v>-1.2204300554149132</v>
      </c>
      <c r="AJ58" s="28">
        <f t="shared" si="0"/>
        <v>-2.386889551984083</v>
      </c>
      <c r="AK58" s="28">
        <f t="shared" si="0"/>
        <v>-2.0914851022691137</v>
      </c>
      <c r="AL58" s="28">
        <f t="shared" si="0"/>
        <v>-5.17015367622484</v>
      </c>
      <c r="AM58" s="28">
        <f t="shared" si="0"/>
        <v>-3.7838242857464732</v>
      </c>
      <c r="AN58" s="28">
        <f t="shared" si="0"/>
        <v>-1.5899380493066342</v>
      </c>
      <c r="AO58" s="28">
        <f t="shared" si="0"/>
        <v>-2.3587101889399156</v>
      </c>
      <c r="AP58" s="28">
        <f t="shared" si="0"/>
        <v>-1.1730352366081271</v>
      </c>
      <c r="AQ58" s="28">
        <f t="shared" si="0"/>
        <v>-2.436936908544922</v>
      </c>
      <c r="AR58" s="28">
        <f t="shared" si="0"/>
        <v>-2.9427719431985553</v>
      </c>
      <c r="AS58" s="28">
        <f t="shared" si="0"/>
        <v>-3.344525087983912</v>
      </c>
      <c r="AT58" s="28">
        <f t="shared" si="0"/>
        <v>-2.5977203193495826</v>
      </c>
      <c r="AU58" s="28">
        <f t="shared" si="0"/>
        <v>-3.254029234303959</v>
      </c>
      <c r="AV58" s="28">
        <f t="shared" si="0"/>
        <v>-2.377759217789314</v>
      </c>
      <c r="AW58" s="28">
        <f t="shared" si="0"/>
        <v>-1.1266318854254564</v>
      </c>
    </row>
    <row r="59" spans="1:49" s="29" customFormat="1" ht="15">
      <c r="A59" s="27" t="s">
        <v>49</v>
      </c>
      <c r="B59" s="28">
        <f>LN(B15/B9)/6*100</f>
        <v>-5.367262835095466</v>
      </c>
      <c r="C59" s="28">
        <f aca="true" t="shared" si="1" ref="C59:AW59">LN(C15/C9)/6*100</f>
        <v>-7.728852840022949</v>
      </c>
      <c r="D59" s="28">
        <f t="shared" si="1"/>
        <v>-7.194913852958567</v>
      </c>
      <c r="E59" s="28">
        <f t="shared" si="1"/>
        <v>-4.36469231847158</v>
      </c>
      <c r="F59" s="28">
        <f t="shared" si="1"/>
        <v>-4.00579041649154</v>
      </c>
      <c r="G59" s="28">
        <f t="shared" si="1"/>
        <v>-6.270245684438036</v>
      </c>
      <c r="H59" s="28">
        <f t="shared" si="1"/>
        <v>-4.379359092864496</v>
      </c>
      <c r="I59" s="28">
        <f t="shared" si="1"/>
        <v>-3.8818607373971186</v>
      </c>
      <c r="J59" s="28">
        <f t="shared" si="1"/>
        <v>-6.893325864738485</v>
      </c>
      <c r="K59" s="28">
        <f t="shared" si="1"/>
        <v>-3.2955823053370894</v>
      </c>
      <c r="L59" s="28">
        <f t="shared" si="1"/>
        <v>-1.9876346327645167</v>
      </c>
      <c r="M59" s="28">
        <f t="shared" si="1"/>
        <v>-4.73775275740153</v>
      </c>
      <c r="N59" s="28">
        <f t="shared" si="1"/>
        <v>-5.859104572617307</v>
      </c>
      <c r="O59" s="28">
        <f t="shared" si="1"/>
        <v>-3.7323021752249317</v>
      </c>
      <c r="P59" s="28">
        <f t="shared" si="1"/>
        <v>-3.6089228184898188</v>
      </c>
      <c r="Q59" s="28">
        <f t="shared" si="1"/>
        <v>-4.918268564395972</v>
      </c>
      <c r="R59" s="28">
        <f t="shared" si="1"/>
        <v>-7.535452027128432</v>
      </c>
      <c r="S59" s="28">
        <f t="shared" si="1"/>
        <v>-4.190771477877597</v>
      </c>
      <c r="T59" s="28">
        <f t="shared" si="1"/>
        <v>-0.45987154055663104</v>
      </c>
      <c r="U59" s="28">
        <f t="shared" si="1"/>
        <v>-4.268620482553366</v>
      </c>
      <c r="V59" s="28">
        <f t="shared" si="1"/>
        <v>-3.0335817195853583</v>
      </c>
      <c r="W59" s="28">
        <f t="shared" si="1"/>
        <v>-4.5626837642746665</v>
      </c>
      <c r="X59" s="28">
        <f t="shared" si="1"/>
        <v>-6.707219018948156</v>
      </c>
      <c r="Y59" s="28">
        <f t="shared" si="1"/>
        <v>-1.9827657644807712</v>
      </c>
      <c r="Z59" s="28">
        <f t="shared" si="1"/>
        <v>-6.015963915946771</v>
      </c>
      <c r="AA59" s="28">
        <f t="shared" si="1"/>
        <v>-3.508841453292988</v>
      </c>
      <c r="AB59" s="28">
        <f t="shared" si="1"/>
        <v>-4.957581803228822</v>
      </c>
      <c r="AC59" s="28">
        <f t="shared" si="1"/>
        <v>-5.798578486535035</v>
      </c>
      <c r="AD59" s="28">
        <f t="shared" si="1"/>
        <v>-12.744659129207236</v>
      </c>
      <c r="AE59" s="28">
        <f t="shared" si="1"/>
        <v>-6.169849824998655</v>
      </c>
      <c r="AF59" s="28">
        <f t="shared" si="1"/>
        <v>-3.9134892103207317</v>
      </c>
      <c r="AG59" s="28">
        <f t="shared" si="1"/>
        <v>-4.807868296539663</v>
      </c>
      <c r="AH59" s="28">
        <f t="shared" si="1"/>
        <v>-5.238527016724584</v>
      </c>
      <c r="AI59" s="28">
        <f t="shared" si="1"/>
        <v>-3.52659019407249</v>
      </c>
      <c r="AJ59" s="28">
        <f t="shared" si="1"/>
        <v>-4.538034576043771</v>
      </c>
      <c r="AK59" s="28">
        <f t="shared" si="1"/>
        <v>-6.411531050174839</v>
      </c>
      <c r="AL59" s="28">
        <f t="shared" si="1"/>
        <v>-12.116071709254927</v>
      </c>
      <c r="AM59" s="28">
        <f t="shared" si="1"/>
        <v>-9.77053040736074</v>
      </c>
      <c r="AN59" s="28">
        <f t="shared" si="1"/>
        <v>-3.739825593713638</v>
      </c>
      <c r="AO59" s="28">
        <f t="shared" si="1"/>
        <v>-3.892666838749901</v>
      </c>
      <c r="AP59" s="28">
        <f t="shared" si="1"/>
        <v>-6.893792650958345</v>
      </c>
      <c r="AQ59" s="28">
        <f t="shared" si="1"/>
        <v>-5.195994405787436</v>
      </c>
      <c r="AR59" s="28">
        <f t="shared" si="1"/>
        <v>-5.412958237593163</v>
      </c>
      <c r="AS59" s="28">
        <f t="shared" si="1"/>
        <v>-4.505318786687877</v>
      </c>
      <c r="AT59" s="28">
        <f t="shared" si="1"/>
        <v>-4.302194262561994</v>
      </c>
      <c r="AU59" s="28">
        <f t="shared" si="1"/>
        <v>-4.309993909286777</v>
      </c>
      <c r="AV59" s="28">
        <f t="shared" si="1"/>
        <v>-8.54453477652783</v>
      </c>
      <c r="AW59" s="28">
        <f t="shared" si="1"/>
        <v>-4.731877356370216</v>
      </c>
    </row>
    <row r="60" spans="1:49" s="29" customFormat="1" ht="15">
      <c r="A60" s="27" t="s">
        <v>50</v>
      </c>
      <c r="B60" s="28">
        <f>LN(B18/B15)/3*100</f>
        <v>-0.11834826726619936</v>
      </c>
      <c r="C60" s="28">
        <f aca="true" t="shared" si="2" ref="C60:AW60">LN(C18/C15)/3*100</f>
        <v>4.094046327209407</v>
      </c>
      <c r="D60" s="28">
        <f t="shared" si="2"/>
        <v>0.5386821160576818</v>
      </c>
      <c r="E60" s="28">
        <f t="shared" si="2"/>
        <v>-11.244035380244906</v>
      </c>
      <c r="F60" s="28">
        <f t="shared" si="2"/>
        <v>0.2053952912088115</v>
      </c>
      <c r="G60" s="28">
        <f t="shared" si="2"/>
        <v>-9.657195672162045</v>
      </c>
      <c r="H60" s="28">
        <f t="shared" si="2"/>
        <v>-11.507458384426974</v>
      </c>
      <c r="I60" s="28">
        <f t="shared" si="2"/>
        <v>-1.5508097800372718</v>
      </c>
      <c r="J60" s="28">
        <f t="shared" si="2"/>
        <v>-3.24364037410887</v>
      </c>
      <c r="K60" s="28">
        <f t="shared" si="2"/>
        <v>-3.8282763478184307</v>
      </c>
      <c r="L60" s="28">
        <f t="shared" si="2"/>
        <v>-8.071108276091525</v>
      </c>
      <c r="M60" s="28">
        <f t="shared" si="2"/>
        <v>-4.461869167546803</v>
      </c>
      <c r="N60" s="28">
        <f t="shared" si="2"/>
        <v>-9.09132245799819</v>
      </c>
      <c r="O60" s="28">
        <f t="shared" si="2"/>
        <v>-6.855625026909938</v>
      </c>
      <c r="P60" s="28">
        <f t="shared" si="2"/>
        <v>-5.560740609456676</v>
      </c>
      <c r="Q60" s="28">
        <f t="shared" si="2"/>
        <v>-9.510001845924881</v>
      </c>
      <c r="R60" s="28">
        <f t="shared" si="2"/>
        <v>-12.699701065225707</v>
      </c>
      <c r="S60" s="28">
        <f t="shared" si="2"/>
        <v>-5.77830317613637</v>
      </c>
      <c r="T60" s="28">
        <f t="shared" si="2"/>
        <v>-11.678456160056598</v>
      </c>
      <c r="U60" s="28">
        <f t="shared" si="2"/>
        <v>-7.539173184637045</v>
      </c>
      <c r="V60" s="28">
        <f t="shared" si="2"/>
        <v>-4.81021682701428</v>
      </c>
      <c r="W60" s="28">
        <f t="shared" si="2"/>
        <v>-5.715898388028337</v>
      </c>
      <c r="X60" s="28">
        <f t="shared" si="2"/>
        <v>-5.688305156923374</v>
      </c>
      <c r="Y60" s="28">
        <f t="shared" si="2"/>
        <v>-3.2975855064118966</v>
      </c>
      <c r="Z60" s="28">
        <f t="shared" si="2"/>
        <v>-4.391989777934815</v>
      </c>
      <c r="AA60" s="28">
        <f t="shared" si="2"/>
        <v>-3.5424025364894742</v>
      </c>
      <c r="AB60" s="28">
        <f t="shared" si="2"/>
        <v>-3.1679399388615392</v>
      </c>
      <c r="AC60" s="28">
        <f t="shared" si="2"/>
        <v>-11.579405989575013</v>
      </c>
      <c r="AD60" s="28">
        <f t="shared" si="2"/>
        <v>-8.87453076141515</v>
      </c>
      <c r="AE60" s="28">
        <f t="shared" si="2"/>
        <v>-2.2460027769182602</v>
      </c>
      <c r="AF60" s="28">
        <f t="shared" si="2"/>
        <v>1.2613940861177502</v>
      </c>
      <c r="AG60" s="28">
        <f t="shared" si="2"/>
        <v>-3.939451523953445</v>
      </c>
      <c r="AH60" s="28">
        <f t="shared" si="2"/>
        <v>-6.861855752136638</v>
      </c>
      <c r="AI60" s="28">
        <f t="shared" si="2"/>
        <v>0.7437797071121273</v>
      </c>
      <c r="AJ60" s="28">
        <f t="shared" si="2"/>
        <v>-5.234597165757892</v>
      </c>
      <c r="AK60" s="28">
        <f t="shared" si="2"/>
        <v>-4.093649316460719</v>
      </c>
      <c r="AL60" s="28">
        <f t="shared" si="2"/>
        <v>-8.565658790208364</v>
      </c>
      <c r="AM60" s="28">
        <f t="shared" si="2"/>
        <v>-3.866613970646932</v>
      </c>
      <c r="AN60" s="28">
        <f t="shared" si="2"/>
        <v>-2.841265895117515</v>
      </c>
      <c r="AO60" s="28">
        <f t="shared" si="2"/>
        <v>-8.21124460475288</v>
      </c>
      <c r="AP60" s="28">
        <f t="shared" si="2"/>
        <v>1.2832595608038462</v>
      </c>
      <c r="AQ60" s="28">
        <f t="shared" si="2"/>
        <v>-3.7933085668734012</v>
      </c>
      <c r="AR60" s="28">
        <f t="shared" si="2"/>
        <v>-3.007640813552845</v>
      </c>
      <c r="AS60" s="28">
        <f t="shared" si="2"/>
        <v>-13.14403755546332</v>
      </c>
      <c r="AT60" s="28">
        <f t="shared" si="2"/>
        <v>-4.742137320024856</v>
      </c>
      <c r="AU60" s="28">
        <f t="shared" si="2"/>
        <v>-4.364749513052786</v>
      </c>
      <c r="AV60" s="28">
        <f t="shared" si="2"/>
        <v>-2.87690981903968</v>
      </c>
      <c r="AW60" s="28">
        <f t="shared" si="2"/>
        <v>-1.6907120857843307</v>
      </c>
    </row>
    <row r="61" spans="1:49" s="29" customFormat="1" ht="15">
      <c r="A61" s="27" t="s">
        <v>51</v>
      </c>
      <c r="B61" s="28">
        <f>LN(B22/B18)/4*100</f>
        <v>-3.3510000530584665</v>
      </c>
      <c r="C61" s="28">
        <f aca="true" t="shared" si="3" ref="C61:AW61">LN(C22/C18)/4*100</f>
        <v>-1.8998209729366353</v>
      </c>
      <c r="D61" s="28">
        <f t="shared" si="3"/>
        <v>2.4850664989483415</v>
      </c>
      <c r="E61" s="28">
        <f t="shared" si="3"/>
        <v>-1.715029379617351</v>
      </c>
      <c r="F61" s="28">
        <f t="shared" si="3"/>
        <v>0.3010468972938544</v>
      </c>
      <c r="G61" s="28">
        <f t="shared" si="3"/>
        <v>-0.048234478741100886</v>
      </c>
      <c r="H61" s="28">
        <f t="shared" si="3"/>
        <v>0.4663732744065293</v>
      </c>
      <c r="I61" s="28">
        <f t="shared" si="3"/>
        <v>5.573448767226146</v>
      </c>
      <c r="J61" s="28">
        <f t="shared" si="3"/>
        <v>2.1356327453993873</v>
      </c>
      <c r="K61" s="28">
        <f t="shared" si="3"/>
        <v>-1.6708014233311888</v>
      </c>
      <c r="L61" s="28">
        <f t="shared" si="3"/>
        <v>-1.7859593256071682</v>
      </c>
      <c r="M61" s="28">
        <f t="shared" si="3"/>
        <v>-0.03596444353574015</v>
      </c>
      <c r="N61" s="28">
        <f t="shared" si="3"/>
        <v>4.520733014135164</v>
      </c>
      <c r="O61" s="28">
        <f t="shared" si="3"/>
        <v>0.6623220994128572</v>
      </c>
      <c r="P61" s="28">
        <f t="shared" si="3"/>
        <v>-3.299448842999095</v>
      </c>
      <c r="Q61" s="28">
        <f t="shared" si="3"/>
        <v>-3.744278589562932</v>
      </c>
      <c r="R61" s="28">
        <f t="shared" si="3"/>
        <v>0.13196963382239638</v>
      </c>
      <c r="S61" s="28">
        <f t="shared" si="3"/>
        <v>0.9515689470211461</v>
      </c>
      <c r="T61" s="28">
        <f t="shared" si="3"/>
        <v>0.6027689740164978</v>
      </c>
      <c r="U61" s="28">
        <f t="shared" si="3"/>
        <v>-4.205247587491476</v>
      </c>
      <c r="V61" s="28">
        <f t="shared" si="3"/>
        <v>-0.3715400862304518</v>
      </c>
      <c r="W61" s="28">
        <f t="shared" si="3"/>
        <v>-0.08062450081595304</v>
      </c>
      <c r="X61" s="28">
        <f t="shared" si="3"/>
        <v>-6.141673148377946</v>
      </c>
      <c r="Y61" s="28">
        <f t="shared" si="3"/>
        <v>-0.9555686150983786</v>
      </c>
      <c r="Z61" s="28">
        <f t="shared" si="3"/>
        <v>-5.9456878056640505</v>
      </c>
      <c r="AA61" s="28">
        <f t="shared" si="3"/>
        <v>-1.6477372853000452</v>
      </c>
      <c r="AB61" s="28">
        <f t="shared" si="3"/>
        <v>0.8324711628892028</v>
      </c>
      <c r="AC61" s="28">
        <f t="shared" si="3"/>
        <v>-7.608686217732472</v>
      </c>
      <c r="AD61" s="28">
        <f t="shared" si="3"/>
        <v>-1.1826037003729768</v>
      </c>
      <c r="AE61" s="28">
        <f t="shared" si="3"/>
        <v>-0.2377834964840383</v>
      </c>
      <c r="AF61" s="28">
        <f t="shared" si="3"/>
        <v>2.2044394614389873</v>
      </c>
      <c r="AG61" s="28">
        <f t="shared" si="3"/>
        <v>-0.8138251380029317</v>
      </c>
      <c r="AH61" s="28">
        <f t="shared" si="3"/>
        <v>-0.1678210108529443</v>
      </c>
      <c r="AI61" s="28">
        <f t="shared" si="3"/>
        <v>1.132496790154016</v>
      </c>
      <c r="AJ61" s="28">
        <f t="shared" si="3"/>
        <v>-7.047051283638097</v>
      </c>
      <c r="AK61" s="28">
        <f t="shared" si="3"/>
        <v>0.030563009348564315</v>
      </c>
      <c r="AL61" s="28">
        <f t="shared" si="3"/>
        <v>-1.5658917023698236</v>
      </c>
      <c r="AM61" s="28">
        <f t="shared" si="3"/>
        <v>-3.9148056367168995</v>
      </c>
      <c r="AN61" s="28">
        <f t="shared" si="3"/>
        <v>-0.8378180240669587</v>
      </c>
      <c r="AO61" s="28">
        <f t="shared" si="3"/>
        <v>0.5391222148070935</v>
      </c>
      <c r="AP61" s="28">
        <f t="shared" si="3"/>
        <v>-0.827426974916755</v>
      </c>
      <c r="AQ61" s="28">
        <f t="shared" si="3"/>
        <v>-2.8383572968537956</v>
      </c>
      <c r="AR61" s="28">
        <f t="shared" si="3"/>
        <v>-2.9744295290273493</v>
      </c>
      <c r="AS61" s="28">
        <f t="shared" si="3"/>
        <v>-2.725522632170151</v>
      </c>
      <c r="AT61" s="28">
        <f t="shared" si="3"/>
        <v>-1.1534067613681354</v>
      </c>
      <c r="AU61" s="28">
        <f t="shared" si="3"/>
        <v>-3.1797627208506505</v>
      </c>
      <c r="AV61" s="28">
        <f t="shared" si="3"/>
        <v>-0.38992697960973294</v>
      </c>
      <c r="AW61" s="28">
        <f t="shared" si="3"/>
        <v>-0.1717600683376951</v>
      </c>
    </row>
    <row r="62" spans="1:49" s="29" customFormat="1" ht="15">
      <c r="A62" s="27" t="s">
        <v>52</v>
      </c>
      <c r="B62" s="28">
        <f>LN(B28/B22)/6*100</f>
        <v>-5.272504391899547</v>
      </c>
      <c r="C62" s="28">
        <f aca="true" t="shared" si="4" ref="C62:AW62">LN(C28/C22)/6*100</f>
        <v>-7.441231186584679</v>
      </c>
      <c r="D62" s="28">
        <f t="shared" si="4"/>
        <v>10.324821247580832</v>
      </c>
      <c r="E62" s="28">
        <f t="shared" si="4"/>
        <v>-3.653042562597115</v>
      </c>
      <c r="F62" s="28">
        <f t="shared" si="4"/>
        <v>-3.2913804880624884</v>
      </c>
      <c r="G62" s="28">
        <f t="shared" si="4"/>
        <v>-8.536472228437033</v>
      </c>
      <c r="H62" s="28">
        <f t="shared" si="4"/>
        <v>-3.7671445200832827</v>
      </c>
      <c r="I62" s="28">
        <f t="shared" si="4"/>
        <v>-5.537230732052211</v>
      </c>
      <c r="J62" s="28">
        <f t="shared" si="4"/>
        <v>-6.903582037907007</v>
      </c>
      <c r="K62" s="28">
        <f t="shared" si="4"/>
        <v>0.9599599721439892</v>
      </c>
      <c r="L62" s="28">
        <f t="shared" si="4"/>
        <v>-2.2071307126804554</v>
      </c>
      <c r="M62" s="28">
        <f t="shared" si="4"/>
        <v>-0.1650779496570473</v>
      </c>
      <c r="N62" s="28">
        <f t="shared" si="4"/>
        <v>-6.506545297702861</v>
      </c>
      <c r="O62" s="28">
        <f t="shared" si="4"/>
        <v>0.38714396203667967</v>
      </c>
      <c r="P62" s="28">
        <f t="shared" si="4"/>
        <v>-6.620920429857306</v>
      </c>
      <c r="Q62" s="28">
        <f t="shared" si="4"/>
        <v>-3.9020446801752526</v>
      </c>
      <c r="R62" s="28">
        <f t="shared" si="4"/>
        <v>-8.411894364181755</v>
      </c>
      <c r="S62" s="28">
        <f t="shared" si="4"/>
        <v>-3.8998331414334197</v>
      </c>
      <c r="T62" s="28">
        <f t="shared" si="4"/>
        <v>-6.708788612561954</v>
      </c>
      <c r="U62" s="28">
        <f t="shared" si="4"/>
        <v>-5.943396237946568</v>
      </c>
      <c r="V62" s="28">
        <f t="shared" si="4"/>
        <v>-0.42935726134138164</v>
      </c>
      <c r="W62" s="28">
        <f t="shared" si="4"/>
        <v>-3.761380512143474</v>
      </c>
      <c r="X62" s="28">
        <f t="shared" si="4"/>
        <v>-14.609890341557211</v>
      </c>
      <c r="Y62" s="28">
        <f t="shared" si="4"/>
        <v>-0.4624040966912401</v>
      </c>
      <c r="Z62" s="28">
        <f t="shared" si="4"/>
        <v>-7.7223017581105236</v>
      </c>
      <c r="AA62" s="28">
        <f t="shared" si="4"/>
        <v>4.44519891981976</v>
      </c>
      <c r="AB62" s="28">
        <f t="shared" si="4"/>
        <v>0.7217134049907146</v>
      </c>
      <c r="AC62" s="28">
        <f t="shared" si="4"/>
        <v>-1.8575993808047426</v>
      </c>
      <c r="AD62" s="28">
        <f t="shared" si="4"/>
        <v>6.538236497869356</v>
      </c>
      <c r="AE62" s="28">
        <f t="shared" si="4"/>
        <v>2.5871198315829393</v>
      </c>
      <c r="AF62" s="28">
        <f t="shared" si="4"/>
        <v>0.9738378862137114</v>
      </c>
      <c r="AG62" s="28">
        <f t="shared" si="4"/>
        <v>-1.196649986671259</v>
      </c>
      <c r="AH62" s="28">
        <f t="shared" si="4"/>
        <v>-6.1852550215364905</v>
      </c>
      <c r="AI62" s="28">
        <f t="shared" si="4"/>
        <v>-9.178186220551053</v>
      </c>
      <c r="AJ62" s="28">
        <f t="shared" si="4"/>
        <v>-0.036656943807052735</v>
      </c>
      <c r="AK62" s="28">
        <f t="shared" si="4"/>
        <v>-1.88282358264048</v>
      </c>
      <c r="AL62" s="28">
        <f t="shared" si="4"/>
        <v>-1.79149977860967</v>
      </c>
      <c r="AM62" s="28">
        <f t="shared" si="4"/>
        <v>-9.656269865739791</v>
      </c>
      <c r="AN62" s="28">
        <f t="shared" si="4"/>
        <v>1.2093859099681592</v>
      </c>
      <c r="AO62" s="28">
        <f t="shared" si="4"/>
        <v>-9.302792957351516</v>
      </c>
      <c r="AP62" s="28">
        <f t="shared" si="4"/>
        <v>-4.27310585187817</v>
      </c>
      <c r="AQ62" s="28">
        <f t="shared" si="4"/>
        <v>3.48501957668888</v>
      </c>
      <c r="AR62" s="28">
        <f t="shared" si="4"/>
        <v>-9.46421563138234</v>
      </c>
      <c r="AS62" s="28">
        <f t="shared" si="4"/>
        <v>-5.006035678242507</v>
      </c>
      <c r="AT62" s="28">
        <f t="shared" si="4"/>
        <v>-5.892549112694565</v>
      </c>
      <c r="AU62" s="28">
        <f t="shared" si="4"/>
        <v>1.86718277792972</v>
      </c>
      <c r="AV62" s="28">
        <f t="shared" si="4"/>
        <v>-10.426239242788778</v>
      </c>
      <c r="AW62" s="28">
        <f t="shared" si="4"/>
        <v>-0.9692148163608468</v>
      </c>
    </row>
    <row r="63" spans="1:49" s="32" customFormat="1" ht="15">
      <c r="A63" s="30" t="s">
        <v>59</v>
      </c>
      <c r="B63" s="31">
        <f>LN(B30/B28)/2*100</f>
        <v>19.77170794067292</v>
      </c>
      <c r="C63" s="31">
        <f aca="true" t="shared" si="5" ref="C63:AW63">LN(C30/C28)/2*100</f>
        <v>7.075007858759458</v>
      </c>
      <c r="D63" s="31">
        <f t="shared" si="5"/>
        <v>7.2656097213395014</v>
      </c>
      <c r="E63" s="31">
        <f t="shared" si="5"/>
        <v>3.116621999246292</v>
      </c>
      <c r="F63" s="31">
        <f t="shared" si="5"/>
        <v>11.445869550732949</v>
      </c>
      <c r="G63" s="31">
        <f t="shared" si="5"/>
        <v>9.913566220066505</v>
      </c>
      <c r="H63" s="31">
        <f t="shared" si="5"/>
        <v>-9.966141061200254</v>
      </c>
      <c r="I63" s="31">
        <f t="shared" si="5"/>
        <v>0.23612672240937285</v>
      </c>
      <c r="J63" s="31">
        <f t="shared" si="5"/>
        <v>13.393841563061093</v>
      </c>
      <c r="K63" s="31">
        <f t="shared" si="5"/>
        <v>-17.42264542009918</v>
      </c>
      <c r="L63" s="31">
        <f t="shared" si="5"/>
        <v>4.617732746825271</v>
      </c>
      <c r="M63" s="31">
        <f t="shared" si="5"/>
        <v>-3.9089032784360933</v>
      </c>
      <c r="N63" s="31">
        <f t="shared" si="5"/>
        <v>1.3014790919020014</v>
      </c>
      <c r="O63" s="31">
        <f t="shared" si="5"/>
        <v>6.971733839863721</v>
      </c>
      <c r="P63" s="31">
        <f t="shared" si="5"/>
        <v>7.874434090232862</v>
      </c>
      <c r="Q63" s="31">
        <f t="shared" si="5"/>
        <v>10.754437899873146</v>
      </c>
      <c r="R63" s="31">
        <f t="shared" si="5"/>
        <v>8.636471247617466</v>
      </c>
      <c r="S63" s="31">
        <f t="shared" si="5"/>
        <v>16.713131110557914</v>
      </c>
      <c r="T63" s="31">
        <f t="shared" si="5"/>
        <v>11.301873876396604</v>
      </c>
      <c r="U63" s="31">
        <f t="shared" si="5"/>
        <v>-3.663242343378223</v>
      </c>
      <c r="V63" s="31">
        <f t="shared" si="5"/>
        <v>5.477547955265549</v>
      </c>
      <c r="W63" s="31">
        <f t="shared" si="5"/>
        <v>-13.41334698329042</v>
      </c>
      <c r="X63" s="31">
        <f t="shared" si="5"/>
        <v>-1.4456689029622565</v>
      </c>
      <c r="Y63" s="31">
        <f t="shared" si="5"/>
        <v>9.357309195704321</v>
      </c>
      <c r="Z63" s="31">
        <f t="shared" si="5"/>
        <v>10.987586775320967</v>
      </c>
      <c r="AA63" s="31">
        <f t="shared" si="5"/>
        <v>-12.935098558300965</v>
      </c>
      <c r="AB63" s="31">
        <f t="shared" si="5"/>
        <v>-1.0562081909261285</v>
      </c>
      <c r="AC63" s="31">
        <f t="shared" si="5"/>
        <v>14.491386947633792</v>
      </c>
      <c r="AD63" s="31">
        <f t="shared" si="5"/>
        <v>5.4667006441348</v>
      </c>
      <c r="AE63" s="31">
        <f t="shared" si="5"/>
        <v>-2.786936234250531</v>
      </c>
      <c r="AF63" s="31">
        <f t="shared" si="5"/>
        <v>8.11542421736403</v>
      </c>
      <c r="AG63" s="31">
        <f t="shared" si="5"/>
        <v>2.5478569835589884</v>
      </c>
      <c r="AH63" s="31">
        <f t="shared" si="5"/>
        <v>-13.575097643971676</v>
      </c>
      <c r="AI63" s="31">
        <f t="shared" si="5"/>
        <v>6.313052788922178</v>
      </c>
      <c r="AJ63" s="31">
        <f t="shared" si="5"/>
        <v>20.276279252285626</v>
      </c>
      <c r="AK63" s="31">
        <f t="shared" si="5"/>
        <v>4.805237853828356</v>
      </c>
      <c r="AL63" s="31">
        <f t="shared" si="5"/>
        <v>3.5873789262843516</v>
      </c>
      <c r="AM63" s="31">
        <f t="shared" si="5"/>
        <v>4.658072218795904</v>
      </c>
      <c r="AN63" s="31">
        <f t="shared" si="5"/>
        <v>9.4308615899798</v>
      </c>
      <c r="AO63" s="31">
        <f t="shared" si="5"/>
        <v>3.488915020369835</v>
      </c>
      <c r="AP63" s="31">
        <f t="shared" si="5"/>
        <v>-1.0550029380669381</v>
      </c>
      <c r="AQ63" s="31">
        <f t="shared" si="5"/>
        <v>-28.543348853821808</v>
      </c>
      <c r="AR63" s="31">
        <f t="shared" si="5"/>
        <v>9.240668935490127</v>
      </c>
      <c r="AS63" s="31">
        <f t="shared" si="5"/>
        <v>17.308823220179082</v>
      </c>
      <c r="AT63" s="31">
        <f t="shared" si="5"/>
        <v>-3.006858554851451</v>
      </c>
      <c r="AU63" s="31">
        <f t="shared" si="5"/>
        <v>0.3612876947401671</v>
      </c>
      <c r="AV63" s="31">
        <f t="shared" si="5"/>
        <v>3.359481115113717</v>
      </c>
      <c r="AW63" s="31">
        <f t="shared" si="5"/>
        <v>5.6040906773455506</v>
      </c>
    </row>
    <row r="64" spans="1:49" s="32" customFormat="1" ht="15">
      <c r="A64" s="30" t="s">
        <v>60</v>
      </c>
      <c r="B64" s="31">
        <f>LN(B39/B30)/9*100</f>
        <v>-6.440733288780362</v>
      </c>
      <c r="C64" s="31">
        <f aca="true" t="shared" si="6" ref="C64:AW64">LN(C39/C30)/9*100</f>
        <v>-3.06975798354125</v>
      </c>
      <c r="D64" s="31">
        <f t="shared" si="6"/>
        <v>1.2926866276574365</v>
      </c>
      <c r="E64" s="31">
        <f t="shared" si="6"/>
        <v>0.06079828229610764</v>
      </c>
      <c r="F64" s="31">
        <f t="shared" si="6"/>
        <v>-3.4978600268900566</v>
      </c>
      <c r="G64" s="31">
        <f t="shared" si="6"/>
        <v>-6.3168668608112615</v>
      </c>
      <c r="H64" s="31">
        <f t="shared" si="6"/>
        <v>-0.01203825987316183</v>
      </c>
      <c r="I64" s="31">
        <f t="shared" si="6"/>
        <v>-1.611297120120991</v>
      </c>
      <c r="J64" s="31">
        <f t="shared" si="6"/>
        <v>-7.442258597864637</v>
      </c>
      <c r="K64" s="31">
        <f t="shared" si="6"/>
        <v>0.8109058307212766</v>
      </c>
      <c r="L64" s="31">
        <f t="shared" si="6"/>
        <v>0.10326866138331983</v>
      </c>
      <c r="M64" s="31">
        <f t="shared" si="6"/>
        <v>-4.218911039597031</v>
      </c>
      <c r="N64" s="31">
        <f t="shared" si="6"/>
        <v>-2.5766905946185337</v>
      </c>
      <c r="O64" s="31">
        <f t="shared" si="6"/>
        <v>-4.850761984227639</v>
      </c>
      <c r="P64" s="31">
        <f t="shared" si="6"/>
        <v>-0.4025271266751754</v>
      </c>
      <c r="Q64" s="31">
        <f t="shared" si="6"/>
        <v>-5.290684020872286</v>
      </c>
      <c r="R64" s="31">
        <f t="shared" si="6"/>
        <v>-8.679841037362065</v>
      </c>
      <c r="S64" s="31">
        <f t="shared" si="6"/>
        <v>-5.9240562614663625</v>
      </c>
      <c r="T64" s="31">
        <f t="shared" si="6"/>
        <v>-8.412405935219276</v>
      </c>
      <c r="U64" s="31">
        <f t="shared" si="6"/>
        <v>-0.22923239534737566</v>
      </c>
      <c r="V64" s="31">
        <f t="shared" si="6"/>
        <v>-3.2286389073907227</v>
      </c>
      <c r="W64" s="31">
        <f t="shared" si="6"/>
        <v>-0.17595165276713334</v>
      </c>
      <c r="X64" s="31">
        <f t="shared" si="6"/>
        <v>0.45641650685656787</v>
      </c>
      <c r="Y64" s="31">
        <f t="shared" si="6"/>
        <v>-2.690065476137143</v>
      </c>
      <c r="Z64" s="31">
        <f t="shared" si="6"/>
        <v>-6.289744209588101</v>
      </c>
      <c r="AA64" s="31">
        <f t="shared" si="6"/>
        <v>-0.1424194934184577</v>
      </c>
      <c r="AB64" s="31">
        <f t="shared" si="6"/>
        <v>-0.7305106687003898</v>
      </c>
      <c r="AC64" s="31">
        <f t="shared" si="6"/>
        <v>-5.7770518641582695</v>
      </c>
      <c r="AD64" s="31">
        <f t="shared" si="6"/>
        <v>-5.0633958313087275</v>
      </c>
      <c r="AE64" s="31">
        <f t="shared" si="6"/>
        <v>1.7849754527729806</v>
      </c>
      <c r="AF64" s="31">
        <f t="shared" si="6"/>
        <v>-9.049688874908101</v>
      </c>
      <c r="AG64" s="31">
        <f t="shared" si="6"/>
        <v>-5.13322972547907</v>
      </c>
      <c r="AH64" s="31">
        <f t="shared" si="6"/>
        <v>3.1047530508379193</v>
      </c>
      <c r="AI64" s="31">
        <f t="shared" si="6"/>
        <v>0.1565121395264802</v>
      </c>
      <c r="AJ64" s="31">
        <f t="shared" si="6"/>
        <v>-4.005496120976664</v>
      </c>
      <c r="AK64" s="31">
        <f t="shared" si="6"/>
        <v>-1.9915152152407662</v>
      </c>
      <c r="AL64" s="31">
        <f t="shared" si="6"/>
        <v>-9.342766406378782</v>
      </c>
      <c r="AM64" s="31">
        <f t="shared" si="6"/>
        <v>-3.0311024823241843</v>
      </c>
      <c r="AN64" s="31">
        <f t="shared" si="6"/>
        <v>-4.50274370334913</v>
      </c>
      <c r="AO64" s="31">
        <f t="shared" si="6"/>
        <v>-1.0024292904278052</v>
      </c>
      <c r="AP64" s="31">
        <f t="shared" si="6"/>
        <v>0.21991591068677144</v>
      </c>
      <c r="AQ64" s="31">
        <f t="shared" si="6"/>
        <v>1.748469139277177</v>
      </c>
      <c r="AR64" s="31">
        <f t="shared" si="6"/>
        <v>-2.7244697128792668</v>
      </c>
      <c r="AS64" s="31">
        <f t="shared" si="6"/>
        <v>-4.7923855227033805</v>
      </c>
      <c r="AT64" s="31">
        <f t="shared" si="6"/>
        <v>0.8002984566998362</v>
      </c>
      <c r="AU64" s="31">
        <f t="shared" si="6"/>
        <v>-2.3091226522977846</v>
      </c>
      <c r="AV64" s="31">
        <f t="shared" si="6"/>
        <v>-1.3444710419757253</v>
      </c>
      <c r="AW64" s="31">
        <f t="shared" si="6"/>
        <v>-2.683062566055048</v>
      </c>
    </row>
    <row r="65" spans="1:49" s="32" customFormat="1" ht="15">
      <c r="A65" s="30" t="s">
        <v>61</v>
      </c>
      <c r="B65" s="31">
        <f>LN(B49/B39)/10*100</f>
        <v>-0.9857902235552506</v>
      </c>
      <c r="C65" s="31">
        <f aca="true" t="shared" si="7" ref="C65:AW65">LN(C49/C39)/10*100</f>
        <v>1.5833084321572335</v>
      </c>
      <c r="D65" s="31">
        <f t="shared" si="7"/>
        <v>-5.026868986148337</v>
      </c>
      <c r="E65" s="31">
        <f t="shared" si="7"/>
        <v>-6.856470000887735</v>
      </c>
      <c r="F65" s="31">
        <f t="shared" si="7"/>
        <v>-2.5073019045598817</v>
      </c>
      <c r="G65" s="31">
        <f t="shared" si="7"/>
        <v>-0.6336546468090188</v>
      </c>
      <c r="H65" s="31">
        <f t="shared" si="7"/>
        <v>-1.3103518076781053</v>
      </c>
      <c r="I65" s="31">
        <f t="shared" si="7"/>
        <v>0.15372258688221788</v>
      </c>
      <c r="J65" s="31">
        <f t="shared" si="7"/>
        <v>0.0011162195392189717</v>
      </c>
      <c r="K65" s="31">
        <f t="shared" si="7"/>
        <v>-4.252662545097534</v>
      </c>
      <c r="L65" s="31">
        <f t="shared" si="7"/>
        <v>-3.440964710926121</v>
      </c>
      <c r="M65" s="31">
        <f t="shared" si="7"/>
        <v>-2.6023497899564854</v>
      </c>
      <c r="N65" s="31">
        <f t="shared" si="7"/>
        <v>-2.4233425496893517</v>
      </c>
      <c r="O65" s="31">
        <f t="shared" si="7"/>
        <v>-0.8488997716783933</v>
      </c>
      <c r="P65" s="31">
        <f t="shared" si="7"/>
        <v>-2.464650629627595</v>
      </c>
      <c r="Q65" s="31">
        <f t="shared" si="7"/>
        <v>0.122111602856568</v>
      </c>
      <c r="R65" s="31">
        <f t="shared" si="7"/>
        <v>-0.41954001069884</v>
      </c>
      <c r="S65" s="31">
        <f t="shared" si="7"/>
        <v>-2.8008604407576634</v>
      </c>
      <c r="T65" s="31">
        <f t="shared" si="7"/>
        <v>-0.08735706456140616</v>
      </c>
      <c r="U65" s="31">
        <f t="shared" si="7"/>
        <v>-4.285879571072931</v>
      </c>
      <c r="V65" s="31">
        <f t="shared" si="7"/>
        <v>-4.283658587077591</v>
      </c>
      <c r="W65" s="31">
        <f t="shared" si="7"/>
        <v>-0.5671032117071627</v>
      </c>
      <c r="X65" s="31">
        <f t="shared" si="7"/>
        <v>0.25334046891086975</v>
      </c>
      <c r="Y65" s="31">
        <f t="shared" si="7"/>
        <v>1.0649243296361561</v>
      </c>
      <c r="Z65" s="31">
        <f t="shared" si="7"/>
        <v>-3.119531938342456</v>
      </c>
      <c r="AA65" s="31">
        <f t="shared" si="7"/>
        <v>-1.5829736754620658</v>
      </c>
      <c r="AB65" s="31">
        <f t="shared" si="7"/>
        <v>-4.570923844426135</v>
      </c>
      <c r="AC65" s="31">
        <f t="shared" si="7"/>
        <v>-0.3235849414972939</v>
      </c>
      <c r="AD65" s="31">
        <f t="shared" si="7"/>
        <v>-4.635643468582089</v>
      </c>
      <c r="AE65" s="31">
        <f t="shared" si="7"/>
        <v>-0.4751238129837494</v>
      </c>
      <c r="AF65" s="31">
        <f t="shared" si="7"/>
        <v>2.60549832602172</v>
      </c>
      <c r="AG65" s="31">
        <f t="shared" si="7"/>
        <v>-2.642258866940752</v>
      </c>
      <c r="AH65" s="31">
        <f t="shared" si="7"/>
        <v>-3.988334754751953</v>
      </c>
      <c r="AI65" s="31">
        <f t="shared" si="7"/>
        <v>-0.2764709858822407</v>
      </c>
      <c r="AJ65" s="31">
        <f t="shared" si="7"/>
        <v>-3.3046142794131663</v>
      </c>
      <c r="AK65" s="31">
        <f t="shared" si="7"/>
        <v>-1.9839805158292156</v>
      </c>
      <c r="AL65" s="31">
        <f t="shared" si="7"/>
        <v>-0.08313957593676857</v>
      </c>
      <c r="AM65" s="31">
        <f t="shared" si="7"/>
        <v>-3.1637261397207648</v>
      </c>
      <c r="AN65" s="31">
        <f t="shared" si="7"/>
        <v>-0.4235937840091342</v>
      </c>
      <c r="AO65" s="31">
        <f t="shared" si="7"/>
        <v>0.10477520063116022</v>
      </c>
      <c r="AP65" s="31">
        <f t="shared" si="7"/>
        <v>1.293577238277679</v>
      </c>
      <c r="AQ65" s="31">
        <f t="shared" si="7"/>
        <v>-0.14208586954835675</v>
      </c>
      <c r="AR65" s="31">
        <f t="shared" si="7"/>
        <v>-1.255125371461752</v>
      </c>
      <c r="AS65" s="31">
        <f t="shared" si="7"/>
        <v>0.2988298232800334</v>
      </c>
      <c r="AT65" s="31">
        <f t="shared" si="7"/>
        <v>-4.068619575774666</v>
      </c>
      <c r="AU65" s="31">
        <f t="shared" si="7"/>
        <v>-6.320456776424639</v>
      </c>
      <c r="AV65" s="31">
        <f t="shared" si="7"/>
        <v>0.8170062239704833</v>
      </c>
      <c r="AW65" s="31">
        <f t="shared" si="7"/>
        <v>2.023179530105668</v>
      </c>
    </row>
    <row r="66" spans="1:49" s="33" customFormat="1" ht="15">
      <c r="A66" s="30" t="s">
        <v>62</v>
      </c>
      <c r="B66" s="31">
        <f>LN(B53/B49)/4*100</f>
        <v>-4.446483782865646</v>
      </c>
      <c r="C66" s="31">
        <f aca="true" t="shared" si="8" ref="C66:AW66">LN(C53/C49)/4*100</f>
        <v>-3.30614489454275</v>
      </c>
      <c r="D66" s="31">
        <f t="shared" si="8"/>
        <v>-9.440467475063857</v>
      </c>
      <c r="E66" s="31">
        <f t="shared" si="8"/>
        <v>-4.33458732669436</v>
      </c>
      <c r="F66" s="31">
        <f t="shared" si="8"/>
        <v>-9.214816454081083</v>
      </c>
      <c r="G66" s="31">
        <f t="shared" si="8"/>
        <v>-8.636596819684911</v>
      </c>
      <c r="H66" s="31">
        <f t="shared" si="8"/>
        <v>-4.553131018498127</v>
      </c>
      <c r="I66" s="31">
        <f t="shared" si="8"/>
        <v>-2.4493865704075066</v>
      </c>
      <c r="J66" s="31">
        <f t="shared" si="8"/>
        <v>-0.7585352652584216</v>
      </c>
      <c r="K66" s="31">
        <f t="shared" si="8"/>
        <v>-7.63132121811258</v>
      </c>
      <c r="L66" s="31">
        <f t="shared" si="8"/>
        <v>-2.161982573990615</v>
      </c>
      <c r="M66" s="31">
        <f t="shared" si="8"/>
        <v>-6.3301710095110515</v>
      </c>
      <c r="N66" s="31">
        <f t="shared" si="8"/>
        <v>-3.434233367653273</v>
      </c>
      <c r="O66" s="31">
        <f t="shared" si="8"/>
        <v>-1.5275586570394368</v>
      </c>
      <c r="P66" s="31">
        <f t="shared" si="8"/>
        <v>-4.769636382227663</v>
      </c>
      <c r="Q66" s="31">
        <f t="shared" si="8"/>
        <v>-0.8461079867564806</v>
      </c>
      <c r="R66" s="31">
        <f t="shared" si="8"/>
        <v>-8.624564324770487</v>
      </c>
      <c r="S66" s="31">
        <f t="shared" si="8"/>
        <v>0.24663516186040818</v>
      </c>
      <c r="T66" s="31">
        <f t="shared" si="8"/>
        <v>-8.615444101569295</v>
      </c>
      <c r="U66" s="31">
        <f t="shared" si="8"/>
        <v>-3.139180056147254</v>
      </c>
      <c r="V66" s="31">
        <f t="shared" si="8"/>
        <v>-7.523852109797449</v>
      </c>
      <c r="W66" s="31">
        <f t="shared" si="8"/>
        <v>2.2087988900374373</v>
      </c>
      <c r="X66" s="31">
        <f t="shared" si="8"/>
        <v>-4.729410129547399</v>
      </c>
      <c r="Y66" s="31">
        <f t="shared" si="8"/>
        <v>-5.257399969094695</v>
      </c>
      <c r="Z66" s="31">
        <f t="shared" si="8"/>
        <v>-2.6610936408215933</v>
      </c>
      <c r="AA66" s="31">
        <f t="shared" si="8"/>
        <v>-2.2405056347646037</v>
      </c>
      <c r="AB66" s="31">
        <f t="shared" si="8"/>
        <v>-1.654250773617489</v>
      </c>
      <c r="AC66" s="31">
        <f t="shared" si="8"/>
        <v>-8.61675612919252</v>
      </c>
      <c r="AD66" s="31">
        <f t="shared" si="8"/>
        <v>4.962900290730037</v>
      </c>
      <c r="AE66" s="31">
        <f t="shared" si="8"/>
        <v>-4.17195653095974</v>
      </c>
      <c r="AF66" s="31">
        <f t="shared" si="8"/>
        <v>-10.851230542419206</v>
      </c>
      <c r="AG66" s="31">
        <f t="shared" si="8"/>
        <v>-4.528812284405462</v>
      </c>
      <c r="AH66" s="31">
        <f t="shared" si="8"/>
        <v>-5.244352131540324</v>
      </c>
      <c r="AI66" s="31">
        <f t="shared" si="8"/>
        <v>1.1246011981930928</v>
      </c>
      <c r="AJ66" s="31">
        <f t="shared" si="8"/>
        <v>-1.284986289504559</v>
      </c>
      <c r="AK66" s="31">
        <f t="shared" si="8"/>
        <v>-0.48688860078971036</v>
      </c>
      <c r="AL66" s="31">
        <f t="shared" si="8"/>
        <v>-8.58481352059824</v>
      </c>
      <c r="AM66" s="31">
        <f t="shared" si="8"/>
        <v>6.733159206275059</v>
      </c>
      <c r="AN66" s="31">
        <f t="shared" si="8"/>
        <v>-4.25016457378118</v>
      </c>
      <c r="AO66" s="31">
        <f t="shared" si="8"/>
        <v>-0.28424075372963425</v>
      </c>
      <c r="AP66" s="31">
        <f t="shared" si="8"/>
        <v>0.5106900301732891</v>
      </c>
      <c r="AQ66" s="31">
        <f t="shared" si="8"/>
        <v>-7.8636714909293195</v>
      </c>
      <c r="AR66" s="31">
        <f t="shared" si="8"/>
        <v>-0.17703461764120706</v>
      </c>
      <c r="AS66" s="31">
        <f t="shared" si="8"/>
        <v>-8.55781221386684</v>
      </c>
      <c r="AT66" s="31">
        <f t="shared" si="8"/>
        <v>1.3015079907139693</v>
      </c>
      <c r="AU66" s="31">
        <f t="shared" si="8"/>
        <v>-4.860755963306194</v>
      </c>
      <c r="AV66" s="31">
        <f t="shared" si="8"/>
        <v>4.151222704144265</v>
      </c>
      <c r="AW66" s="31">
        <f t="shared" si="8"/>
        <v>-4.224621738220571</v>
      </c>
    </row>
    <row r="67" spans="1:12" ht="12.75">
      <c r="A67" s="4"/>
      <c r="C67" s="8"/>
      <c r="D67" s="4"/>
      <c r="E67" s="4"/>
      <c r="F67" s="12"/>
      <c r="G67" s="8"/>
      <c r="H67" s="8"/>
      <c r="I67" s="8"/>
      <c r="J67" s="8"/>
      <c r="K67" s="12"/>
      <c r="L67" s="8"/>
    </row>
    <row r="68" spans="1:12" ht="12.75">
      <c r="A68" s="4"/>
      <c r="C68" s="8"/>
      <c r="D68" s="4"/>
      <c r="E68" s="4"/>
      <c r="F68" s="12"/>
      <c r="G68" s="8"/>
      <c r="H68" s="8"/>
      <c r="I68" s="8"/>
      <c r="J68" s="8"/>
      <c r="K68" s="12"/>
      <c r="L68" s="8"/>
    </row>
    <row r="69" spans="1:12" ht="12.75">
      <c r="A69" s="4"/>
      <c r="C69" s="8"/>
      <c r="D69" s="4"/>
      <c r="E69" s="4"/>
      <c r="F69" s="12"/>
      <c r="G69" s="8"/>
      <c r="H69" s="8"/>
      <c r="I69" s="8"/>
      <c r="J69" s="8"/>
      <c r="K69" s="12"/>
      <c r="L69" s="8"/>
    </row>
    <row r="70" spans="1:12" ht="12.75">
      <c r="A70" s="4"/>
      <c r="C70" s="8"/>
      <c r="D70" s="4"/>
      <c r="E70" s="4"/>
      <c r="F70" s="12"/>
      <c r="G70" s="8"/>
      <c r="H70" s="8"/>
      <c r="I70" s="8"/>
      <c r="J70" s="8"/>
      <c r="K70" s="12"/>
      <c r="L70" s="8"/>
    </row>
    <row r="71" spans="1:12" ht="12.75">
      <c r="A71" s="4"/>
      <c r="C71" s="8"/>
      <c r="D71" s="4"/>
      <c r="E71" s="4"/>
      <c r="F71" s="12"/>
      <c r="G71" s="8"/>
      <c r="H71" s="8"/>
      <c r="I71" s="8"/>
      <c r="J71" s="8"/>
      <c r="K71" s="12"/>
      <c r="L71" s="8"/>
    </row>
    <row r="72" spans="1:12" ht="12.75">
      <c r="A72" s="4"/>
      <c r="C72" s="8"/>
      <c r="D72" s="4"/>
      <c r="E72" s="4"/>
      <c r="F72" s="12"/>
      <c r="G72" s="8"/>
      <c r="H72" s="8"/>
      <c r="I72" s="8"/>
      <c r="J72" s="8"/>
      <c r="K72" s="12"/>
      <c r="L72" s="8"/>
    </row>
    <row r="73" spans="1:12" ht="12.75">
      <c r="A73" s="4"/>
      <c r="C73" s="8"/>
      <c r="D73" s="4"/>
      <c r="E73" s="4"/>
      <c r="F73" s="12"/>
      <c r="G73" s="8"/>
      <c r="H73" s="8"/>
      <c r="I73" s="8"/>
      <c r="J73" s="8"/>
      <c r="K73" s="12"/>
      <c r="L73" s="8"/>
    </row>
    <row r="74" spans="1:12" ht="12.75">
      <c r="A74" s="4"/>
      <c r="C74" s="8"/>
      <c r="D74" s="4"/>
      <c r="E74" s="4"/>
      <c r="F74" s="12"/>
      <c r="G74" s="8"/>
      <c r="H74" s="8"/>
      <c r="I74" s="8"/>
      <c r="J74" s="8"/>
      <c r="K74" s="12"/>
      <c r="L74" s="8"/>
    </row>
    <row r="75" spans="1:12" ht="12.75">
      <c r="A75" s="6"/>
      <c r="C75" s="8"/>
      <c r="D75" s="6"/>
      <c r="E75" s="6"/>
      <c r="F75" s="13"/>
      <c r="G75" s="8"/>
      <c r="H75" s="8"/>
      <c r="I75" s="8"/>
      <c r="J75" s="8"/>
      <c r="K75" s="12"/>
      <c r="L75" s="8"/>
    </row>
    <row r="76" spans="1:12" ht="12.75">
      <c r="A76" s="4"/>
      <c r="C76" s="8"/>
      <c r="D76" s="4"/>
      <c r="E76" s="4"/>
      <c r="F76" s="12"/>
      <c r="G76" s="8"/>
      <c r="H76" s="8"/>
      <c r="I76" s="8"/>
      <c r="J76" s="8"/>
      <c r="K76" s="12"/>
      <c r="L76" s="8"/>
    </row>
    <row r="77" spans="1:12" ht="12.75">
      <c r="A77" s="4"/>
      <c r="C77" s="8"/>
      <c r="D77" s="4"/>
      <c r="E77" s="4"/>
      <c r="F77" s="12"/>
      <c r="G77" s="8"/>
      <c r="H77" s="8"/>
      <c r="I77" s="8"/>
      <c r="J77" s="8"/>
      <c r="K77" s="12"/>
      <c r="L77" s="8"/>
    </row>
    <row r="78" spans="1:12" ht="12.75">
      <c r="A78" s="4"/>
      <c r="C78" s="8"/>
      <c r="D78" s="4"/>
      <c r="E78" s="4"/>
      <c r="F78" s="12"/>
      <c r="G78" s="8"/>
      <c r="H78" s="8"/>
      <c r="I78" s="8"/>
      <c r="J78" s="8"/>
      <c r="K78" s="12"/>
      <c r="L78" s="8"/>
    </row>
    <row r="79" spans="1:12" ht="12.75">
      <c r="A79" s="4"/>
      <c r="C79" s="8"/>
      <c r="D79" s="4"/>
      <c r="E79" s="4"/>
      <c r="F79" s="12"/>
      <c r="G79" s="8"/>
      <c r="H79" s="8"/>
      <c r="I79" s="8"/>
      <c r="J79" s="8"/>
      <c r="K79" s="12"/>
      <c r="L79" s="8"/>
    </row>
    <row r="80" spans="1:12" ht="12.75">
      <c r="A80" s="4"/>
      <c r="C80" s="8"/>
      <c r="D80" s="4"/>
      <c r="E80" s="4"/>
      <c r="F80" s="12"/>
      <c r="G80" s="8"/>
      <c r="H80" s="8"/>
      <c r="I80" s="8"/>
      <c r="J80" s="8"/>
      <c r="K80" s="12"/>
      <c r="L80" s="8"/>
    </row>
    <row r="81" spans="1:12" ht="12.75">
      <c r="A81" s="4"/>
      <c r="C81" s="8"/>
      <c r="D81" s="4"/>
      <c r="E81" s="4"/>
      <c r="F81" s="12"/>
      <c r="G81" s="8"/>
      <c r="H81" s="8"/>
      <c r="I81" s="8"/>
      <c r="J81" s="8"/>
      <c r="K81" s="12"/>
      <c r="L81" s="8"/>
    </row>
    <row r="82" spans="1:12" ht="12.75">
      <c r="A82" s="4"/>
      <c r="C82" s="8"/>
      <c r="D82" s="4"/>
      <c r="E82" s="4"/>
      <c r="F82" s="12"/>
      <c r="G82" s="8"/>
      <c r="H82" s="8"/>
      <c r="I82" s="8"/>
      <c r="J82" s="8"/>
      <c r="K82" s="12"/>
      <c r="L82" s="8"/>
    </row>
    <row r="83" spans="1:12" ht="12.75">
      <c r="A83" s="4"/>
      <c r="C83" s="8"/>
      <c r="D83" s="4"/>
      <c r="E83" s="4"/>
      <c r="F83" s="12"/>
      <c r="G83" s="8"/>
      <c r="H83" s="8"/>
      <c r="I83" s="8"/>
      <c r="J83" s="8"/>
      <c r="K83" s="12"/>
      <c r="L83" s="8"/>
    </row>
    <row r="84" spans="1:12" ht="12.75">
      <c r="A84" s="4"/>
      <c r="C84" s="8"/>
      <c r="D84" s="4"/>
      <c r="E84" s="4"/>
      <c r="F84" s="12"/>
      <c r="G84" s="8"/>
      <c r="H84" s="8"/>
      <c r="I84" s="8"/>
      <c r="J84" s="8"/>
      <c r="K84" s="12"/>
      <c r="L84" s="8"/>
    </row>
    <row r="85" spans="1:12" ht="12.75">
      <c r="A85" s="4"/>
      <c r="C85" s="8"/>
      <c r="D85" s="4"/>
      <c r="E85" s="4"/>
      <c r="F85" s="12"/>
      <c r="G85" s="8"/>
      <c r="H85" s="8"/>
      <c r="I85" s="8"/>
      <c r="J85" s="8"/>
      <c r="K85" s="12"/>
      <c r="L85" s="8"/>
    </row>
    <row r="86" spans="1:12" ht="12.75">
      <c r="A86" s="1"/>
      <c r="C86" s="8"/>
      <c r="D86" s="1"/>
      <c r="E86" s="1"/>
      <c r="F86" s="14"/>
      <c r="G86" s="8"/>
      <c r="H86" s="8"/>
      <c r="I86" s="8"/>
      <c r="J86" s="8"/>
      <c r="K86" s="12"/>
      <c r="L86" s="8"/>
    </row>
    <row r="87" spans="1:12" ht="12.75">
      <c r="A87" s="4"/>
      <c r="C87" s="8"/>
      <c r="D87" s="4"/>
      <c r="E87" s="4"/>
      <c r="F87" s="12"/>
      <c r="G87" s="8"/>
      <c r="H87" s="8"/>
      <c r="I87" s="8"/>
      <c r="J87" s="8"/>
      <c r="K87" s="12"/>
      <c r="L87" s="8"/>
    </row>
    <row r="88" spans="1:12" ht="12.75">
      <c r="A88" s="4"/>
      <c r="C88" s="8"/>
      <c r="D88" s="4"/>
      <c r="E88" s="4"/>
      <c r="F88" s="12"/>
      <c r="G88" s="8"/>
      <c r="H88" s="8"/>
      <c r="I88" s="8"/>
      <c r="J88" s="8"/>
      <c r="K88" s="12"/>
      <c r="L88" s="8"/>
    </row>
    <row r="89" spans="1:12" ht="12.75">
      <c r="A89" s="4"/>
      <c r="C89" s="8"/>
      <c r="D89" s="4"/>
      <c r="E89" s="4"/>
      <c r="F89" s="12"/>
      <c r="G89" s="8"/>
      <c r="H89" s="8"/>
      <c r="I89" s="8"/>
      <c r="J89" s="8"/>
      <c r="K89" s="12"/>
      <c r="L89" s="8"/>
    </row>
    <row r="90" spans="1:12" ht="12.75">
      <c r="A90" s="4"/>
      <c r="C90" s="8"/>
      <c r="D90" s="4"/>
      <c r="E90" s="4"/>
      <c r="F90" s="12"/>
      <c r="G90" s="8"/>
      <c r="H90" s="8"/>
      <c r="I90" s="8"/>
      <c r="J90" s="8"/>
      <c r="K90" s="15"/>
      <c r="L90" s="8"/>
    </row>
    <row r="91" spans="1:12" ht="12.75">
      <c r="A91" s="6"/>
      <c r="C91" s="8"/>
      <c r="D91" s="6"/>
      <c r="E91" s="6"/>
      <c r="F91" s="13"/>
      <c r="G91" s="8"/>
      <c r="H91" s="8"/>
      <c r="I91" s="8"/>
      <c r="J91" s="8"/>
      <c r="K91" s="12"/>
      <c r="L91" s="8"/>
    </row>
    <row r="92" spans="1:12" ht="12.75">
      <c r="A92" s="4"/>
      <c r="C92" s="8"/>
      <c r="D92" s="4"/>
      <c r="E92" s="4"/>
      <c r="F92" s="12"/>
      <c r="G92" s="8"/>
      <c r="H92" s="8"/>
      <c r="I92" s="8"/>
      <c r="J92" s="8"/>
      <c r="K92" s="12"/>
      <c r="L92" s="8"/>
    </row>
    <row r="93" spans="1:12" ht="12.75">
      <c r="A93" s="4"/>
      <c r="C93" s="8"/>
      <c r="D93" s="4"/>
      <c r="E93" s="4"/>
      <c r="F93" s="12"/>
      <c r="G93" s="8"/>
      <c r="H93" s="8"/>
      <c r="I93" s="8"/>
      <c r="J93" s="8"/>
      <c r="K93" s="12"/>
      <c r="L93" s="8"/>
    </row>
    <row r="94" spans="1:12" ht="12.75">
      <c r="A94" s="4"/>
      <c r="C94" s="8"/>
      <c r="D94" s="4"/>
      <c r="E94" s="4"/>
      <c r="F94" s="12"/>
      <c r="G94" s="8"/>
      <c r="H94" s="8"/>
      <c r="I94" s="8"/>
      <c r="J94" s="8"/>
      <c r="K94" s="12"/>
      <c r="L94" s="8"/>
    </row>
    <row r="95" spans="1:12" ht="12.75">
      <c r="A95" s="4"/>
      <c r="C95" s="8"/>
      <c r="D95" s="4"/>
      <c r="E95" s="4"/>
      <c r="F95" s="12"/>
      <c r="G95" s="8"/>
      <c r="H95" s="8"/>
      <c r="I95" s="8"/>
      <c r="J95" s="8"/>
      <c r="K95" s="12"/>
      <c r="L95" s="8"/>
    </row>
    <row r="96" spans="1:12" ht="12.75">
      <c r="A96" s="4"/>
      <c r="C96" s="8"/>
      <c r="D96" s="4"/>
      <c r="E96" s="4"/>
      <c r="F96" s="12"/>
      <c r="G96" s="8"/>
      <c r="H96" s="8"/>
      <c r="I96" s="8"/>
      <c r="J96" s="8"/>
      <c r="K96" s="12"/>
      <c r="L96" s="8"/>
    </row>
    <row r="97" spans="1:12" ht="12.75">
      <c r="A97" s="4"/>
      <c r="C97" s="8"/>
      <c r="D97" s="4"/>
      <c r="E97" s="4"/>
      <c r="F97" s="12"/>
      <c r="G97" s="8"/>
      <c r="H97" s="8"/>
      <c r="I97" s="8"/>
      <c r="J97" s="8"/>
      <c r="K97" s="12"/>
      <c r="L97" s="8"/>
    </row>
    <row r="98" spans="1:12" ht="12.75">
      <c r="A98" s="4"/>
      <c r="C98" s="8"/>
      <c r="D98" s="4"/>
      <c r="E98" s="4"/>
      <c r="F98" s="12"/>
      <c r="G98" s="8"/>
      <c r="H98" s="8"/>
      <c r="I98" s="8"/>
      <c r="J98" s="8"/>
      <c r="K98" s="12"/>
      <c r="L98" s="8"/>
    </row>
    <row r="99" spans="1:12" ht="12.75">
      <c r="A99" s="4"/>
      <c r="C99" s="8"/>
      <c r="D99" s="4"/>
      <c r="E99" s="4"/>
      <c r="F99" s="12"/>
      <c r="G99" s="8"/>
      <c r="H99" s="8"/>
      <c r="I99" s="8"/>
      <c r="J99" s="8"/>
      <c r="K99" s="12"/>
      <c r="L99" s="8"/>
    </row>
    <row r="100" spans="1:12" ht="12.75">
      <c r="A100" s="4"/>
      <c r="C100" s="8"/>
      <c r="D100" s="4"/>
      <c r="E100" s="4"/>
      <c r="F100" s="12"/>
      <c r="G100" s="8"/>
      <c r="H100" s="8"/>
      <c r="I100" s="8"/>
      <c r="J100" s="8"/>
      <c r="K100" s="12"/>
      <c r="L100" s="8"/>
    </row>
    <row r="101" spans="1:12" ht="12.75">
      <c r="A101" s="4"/>
      <c r="C101" s="8"/>
      <c r="D101" s="4"/>
      <c r="E101" s="4"/>
      <c r="F101" s="12"/>
      <c r="G101" s="8"/>
      <c r="H101" s="8"/>
      <c r="I101" s="8"/>
      <c r="J101" s="8"/>
      <c r="K101" s="12"/>
      <c r="L101" s="8"/>
    </row>
    <row r="102" spans="1:12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</sheetData>
  <hyperlinks>
    <hyperlink ref="A3" location="table12!A73" display="See average annual change for different time periods at the bottom of this table."/>
    <hyperlink ref="A3:F3" location="table12!A73" display="See average annual change for different time periods at the bottom of this table."/>
  </hyperlinks>
  <printOptions/>
  <pageMargins left="0.5" right="0.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12. Indices of self-employed and unpaid family labor input by State, 1960-2004</dc:title>
  <dc:subject>Agricultural Economics, Data on Agricultural Productivity in the United States</dc:subject>
  <dc:creator>Eldon Ball</dc:creator>
  <cp:keywords>Economic Research Service, USDA, U.S. Department of Agriculture, agricultural economics, data set, agricultural productivity</cp:keywords>
  <dc:description>Last modified May 3, 2010 to change the sub-period (peak-to-peak) years.</dc:description>
  <cp:lastModifiedBy> </cp:lastModifiedBy>
  <cp:lastPrinted>2006-10-17T15:48:22Z</cp:lastPrinted>
  <dcterms:created xsi:type="dcterms:W3CDTF">2006-11-16T17:35:32Z</dcterms:created>
  <dcterms:modified xsi:type="dcterms:W3CDTF">2010-05-03T20:20:20Z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-1881207398</vt:i4>
  </property>
  <property fmtid="{D5CDD505-2E9C-101B-9397-08002B2CF9AE}" pid="3" name="_NewReviewCycle">
    <vt:lpwstr/>
  </property>
  <property fmtid="{D5CDD505-2E9C-101B-9397-08002B2CF9AE}" pid="4" name="_EmailSubject">
    <vt:lpwstr>productivity website</vt:lpwstr>
  </property>
  <property fmtid="{D5CDD505-2E9C-101B-9397-08002B2CF9AE}" pid="5" name="_AuthorEmail">
    <vt:lpwstr>EBALL@ers.usda.gov</vt:lpwstr>
  </property>
  <property fmtid="{D5CDD505-2E9C-101B-9397-08002B2CF9AE}" pid="6" name="_AuthorEmailDisplayName">
    <vt:lpwstr>Ball, Eldon</vt:lpwstr>
  </property>
  <property fmtid="{D5CDD505-2E9C-101B-9397-08002B2CF9AE}" pid="7" name="_ReviewingToolsShownOnce">
    <vt:lpwstr/>
  </property>
</Properties>
</file>