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8" sheetId="1" r:id="rId1"/>
  </sheets>
  <definedNames>
    <definedName name="_xlnm.Print_Area" localSheetId="0">'table8'!#REF!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<sst xmlns="http://schemas.openxmlformats.org/spreadsheetml/2006/main" count="62" uniqueCount="62">
  <si>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</si>
  <si>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</si>
  <si>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</si>
  <si>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</si>
  <si>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</si>
  <si>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</si>
  <si>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</si>
  <si>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</si>
  <si>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</si>
  <si>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</si>
  <si>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</si>
  <si>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</si>
  <si>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</si>
  <si>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</si>
  <si>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</si>
  <si>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</si>
  <si>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</si>
  <si>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</si>
  <si>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</si>
  <si>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</si>
  <si>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</si>
  <si>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</si>
  <si>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</si>
  <si>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</si>
  <si>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</si>
  <si>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</si>
  <si>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</si>
  <si>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</si>
  <si>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</si>
  <si>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</si>
  <si>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</si>
  <si>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</si>
  <si>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</si>
  <si>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</si>
  <si>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</si>
  <si>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</si>
  <si>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</si>
  <si>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</si>
  <si>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</si>
  <si>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</si>
  <si>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</si>
  <si>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</si>
  <si>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</si>
  <si>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</si>
  <si>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</si>
  <si>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</si>
  <si>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</si>
  <si>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</si>
  <si>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</si>
  <si>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</si>
  <si>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</si>
  <si>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</si>
  <si>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</si>
  <si>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1960-2004</t>
  </si>
  <si>
    <t>See average annual change for different time periods at the bottom of this table.</t>
  </si>
  <si>
    <t>Note: Indices are relative to Alabama in 1996 = 1.</t>
  </si>
  <si>
    <t>Table 8. Indices of capital input (excluding land) by State, 1960-2004</t>
  </si>
  <si>
    <t>Average annual growth rates (percent)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</si>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</sst>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9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1" fillId="0" borderId="0" xfId="0" applyFont="1" applyFill="1" applyAlignment="1">
      <alignment/>
    </xf>
    <xf numFmtId="164" fontId="7" fillId="0" borderId="0" xfId="15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5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66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2" customWidth="1"/>
  </cols>
  <sheetData>
    <row r="1" ht="13.5" customHeight="1"/>
    <row r="2" spans="1:49" ht="13.5" customHeight="1">
      <c r="A2" s="1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6" ht="13.5" customHeight="1">
      <c r="A3" s="17" t="s">
        <v>54</v>
      </c>
      <c r="B3" s="19"/>
      <c r="C3" s="17"/>
      <c r="D3" s="17"/>
      <c r="E3" s="17"/>
      <c r="F3" s="17"/>
    </row>
    <row r="4" spans="1:49" ht="13.5" customHeight="1">
      <c r="A4" s="8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2:49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3.5" customHeight="1">
      <c r="A6" s="3" t="s">
        <v>0</v>
      </c>
      <c r="B6" s="1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5" t="s">
        <v>14</v>
      </c>
      <c r="P6" s="5" t="s">
        <v>15</v>
      </c>
      <c r="Q6" s="5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  <c r="AI6" s="3" t="s">
        <v>34</v>
      </c>
      <c r="AJ6" s="3" t="s">
        <v>35</v>
      </c>
      <c r="AK6" s="3" t="s">
        <v>36</v>
      </c>
      <c r="AL6" s="3" t="s">
        <v>37</v>
      </c>
      <c r="AM6" s="3" t="s">
        <v>38</v>
      </c>
      <c r="AN6" s="3" t="s">
        <v>39</v>
      </c>
      <c r="AO6" s="3" t="s">
        <v>40</v>
      </c>
      <c r="AP6" s="3" t="s">
        <v>41</v>
      </c>
      <c r="AQ6" s="3" t="s">
        <v>42</v>
      </c>
      <c r="AR6" s="3" t="s">
        <v>43</v>
      </c>
      <c r="AS6" s="3" t="s">
        <v>44</v>
      </c>
      <c r="AT6" s="3" t="s">
        <v>45</v>
      </c>
      <c r="AU6" s="3" t="s">
        <v>46</v>
      </c>
      <c r="AV6" s="3" t="s">
        <v>47</v>
      </c>
      <c r="AW6" s="3" t="s">
        <v>48</v>
      </c>
    </row>
    <row r="7" spans="1:49" ht="13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2:49" ht="13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10" customFormat="1" ht="12.75">
      <c r="A9" s="9">
        <v>1960</v>
      </c>
      <c r="B9" s="12">
        <v>0.9676280641566252</v>
      </c>
      <c r="C9" s="12">
        <v>1.0545438951100663</v>
      </c>
      <c r="D9" s="12">
        <v>0.27842049708373007</v>
      </c>
      <c r="E9" s="12">
        <v>3.333484386019156</v>
      </c>
      <c r="F9" s="12">
        <v>1.4011357831857898</v>
      </c>
      <c r="G9" s="12">
        <v>0.3359745181079768</v>
      </c>
      <c r="H9" s="12">
        <v>0.14796677880080372</v>
      </c>
      <c r="I9" s="12">
        <v>0.637287556846041</v>
      </c>
      <c r="J9" s="12">
        <v>1.3511665802518718</v>
      </c>
      <c r="K9" s="12">
        <v>5.559937795691789</v>
      </c>
      <c r="L9" s="12">
        <v>0.9451819514896257</v>
      </c>
      <c r="M9" s="12">
        <v>4.863251499916935</v>
      </c>
      <c r="N9" s="12">
        <v>3.024484731744938</v>
      </c>
      <c r="O9" s="12">
        <v>3.0804316436552726</v>
      </c>
      <c r="P9" s="12">
        <v>1.4503141517539067</v>
      </c>
      <c r="Q9" s="12">
        <v>0.8123030573937965</v>
      </c>
      <c r="R9" s="12">
        <v>0.3457094627285584</v>
      </c>
      <c r="S9" s="12">
        <v>0.7527098841239157</v>
      </c>
      <c r="T9" s="12">
        <v>0.38731509752043425</v>
      </c>
      <c r="U9" s="12">
        <v>2.8565974847521463</v>
      </c>
      <c r="V9" s="12">
        <v>4.394806593940086</v>
      </c>
      <c r="W9" s="12">
        <v>2.5620940814425475</v>
      </c>
      <c r="X9" s="12">
        <v>1.145819428903845</v>
      </c>
      <c r="Y9" s="12">
        <v>1.2381587256463635</v>
      </c>
      <c r="Z9" s="12">
        <v>1.7232574168811008</v>
      </c>
      <c r="AA9" s="12">
        <v>2.317101681549002</v>
      </c>
      <c r="AB9" s="12">
        <v>2.8603888120351444</v>
      </c>
      <c r="AC9" s="12">
        <v>0.17220423243615798</v>
      </c>
      <c r="AD9" s="12">
        <v>0.5245953358403116</v>
      </c>
      <c r="AE9" s="12">
        <v>0.39786390310952663</v>
      </c>
      <c r="AF9" s="12">
        <v>0.11872982952132533</v>
      </c>
      <c r="AG9" s="12">
        <v>2.550975299910337</v>
      </c>
      <c r="AH9" s="12">
        <v>3.604776277225413</v>
      </c>
      <c r="AI9" s="12">
        <v>1.7882178675294325</v>
      </c>
      <c r="AJ9" s="12">
        <v>1.518920169534494</v>
      </c>
      <c r="AK9" s="12">
        <v>2.4698357846726537</v>
      </c>
      <c r="AL9" s="12">
        <v>0.05273608948524783</v>
      </c>
      <c r="AM9" s="12">
        <v>0.7872001108974169</v>
      </c>
      <c r="AN9" s="12">
        <v>2.191349046959809</v>
      </c>
      <c r="AO9" s="12">
        <v>1.4689405629992387</v>
      </c>
      <c r="AP9" s="12">
        <v>4.83497289812863</v>
      </c>
      <c r="AQ9" s="12">
        <v>0.4537456177966372</v>
      </c>
      <c r="AR9" s="12">
        <v>1.5764192722745405</v>
      </c>
      <c r="AS9" s="12">
        <v>0.37829104787197</v>
      </c>
      <c r="AT9" s="12">
        <v>1.6836635223781016</v>
      </c>
      <c r="AU9" s="12">
        <v>4.672079152517258</v>
      </c>
      <c r="AV9" s="12">
        <v>0.5586678351755986</v>
      </c>
      <c r="AW9" s="12">
        <v>0.4728036131964214</v>
      </c>
    </row>
    <row r="10" spans="1:49" s="10" customFormat="1" ht="12.75">
      <c r="A10" s="9">
        <v>1961</v>
      </c>
      <c r="B10" s="12">
        <v>0.9572750101729128</v>
      </c>
      <c r="C10" s="12">
        <v>1.0458011328773713</v>
      </c>
      <c r="D10" s="12">
        <v>0.2824858234733353</v>
      </c>
      <c r="E10" s="12">
        <v>3.2852745818937588</v>
      </c>
      <c r="F10" s="12">
        <v>1.3913840991925905</v>
      </c>
      <c r="G10" s="12">
        <v>0.32742115180538567</v>
      </c>
      <c r="H10" s="12">
        <v>0.14597130923323162</v>
      </c>
      <c r="I10" s="12">
        <v>0.6443303713957826</v>
      </c>
      <c r="J10" s="12">
        <v>1.3312659031764023</v>
      </c>
      <c r="K10" s="12">
        <v>5.505504049772684</v>
      </c>
      <c r="L10" s="12">
        <v>0.941841176400394</v>
      </c>
      <c r="M10" s="12">
        <v>4.825725489417554</v>
      </c>
      <c r="N10" s="12">
        <v>3.017206102290983</v>
      </c>
      <c r="O10" s="12">
        <v>3.0751240209837403</v>
      </c>
      <c r="P10" s="12">
        <v>1.4471561896789602</v>
      </c>
      <c r="Q10" s="12">
        <v>0.8115501109118106</v>
      </c>
      <c r="R10" s="12">
        <v>0.33529126206408305</v>
      </c>
      <c r="S10" s="12">
        <v>0.738876361069894</v>
      </c>
      <c r="T10" s="12">
        <v>0.37762790027764276</v>
      </c>
      <c r="U10" s="12">
        <v>2.808441875216383</v>
      </c>
      <c r="V10" s="12">
        <v>4.359476065790993</v>
      </c>
      <c r="W10" s="12">
        <v>2.545293109437929</v>
      </c>
      <c r="X10" s="12">
        <v>1.136399837778629</v>
      </c>
      <c r="Y10" s="12">
        <v>1.21997664652432</v>
      </c>
      <c r="Z10" s="12">
        <v>1.7224765251062923</v>
      </c>
      <c r="AA10" s="12">
        <v>2.292082299687324</v>
      </c>
      <c r="AB10" s="12">
        <v>2.846181291819464</v>
      </c>
      <c r="AC10" s="12">
        <v>0.16644812317649466</v>
      </c>
      <c r="AD10" s="12">
        <v>0.5117292696163699</v>
      </c>
      <c r="AE10" s="12">
        <v>0.3933840460919637</v>
      </c>
      <c r="AF10" s="12">
        <v>0.11755630935897005</v>
      </c>
      <c r="AG10" s="12">
        <v>2.490455303085083</v>
      </c>
      <c r="AH10" s="12">
        <v>3.57238713538079</v>
      </c>
      <c r="AI10" s="12">
        <v>1.7666569904704754</v>
      </c>
      <c r="AJ10" s="12">
        <v>1.4774945166201543</v>
      </c>
      <c r="AK10" s="12">
        <v>2.4141577328167285</v>
      </c>
      <c r="AL10" s="12">
        <v>0.05159382090975544</v>
      </c>
      <c r="AM10" s="12">
        <v>0.7777859588146621</v>
      </c>
      <c r="AN10" s="12">
        <v>2.179528308113388</v>
      </c>
      <c r="AO10" s="12">
        <v>1.4604669542950315</v>
      </c>
      <c r="AP10" s="12">
        <v>4.773221542203883</v>
      </c>
      <c r="AQ10" s="12">
        <v>0.44959484170364333</v>
      </c>
      <c r="AR10" s="12">
        <v>1.5619666491598307</v>
      </c>
      <c r="AS10" s="12">
        <v>0.3715263138810727</v>
      </c>
      <c r="AT10" s="12">
        <v>1.6551672046901686</v>
      </c>
      <c r="AU10" s="12">
        <v>4.5923315649857255</v>
      </c>
      <c r="AV10" s="12">
        <v>0.5498957291089328</v>
      </c>
      <c r="AW10" s="12">
        <v>0.464394738403353</v>
      </c>
    </row>
    <row r="11" spans="1:49" s="10" customFormat="1" ht="12.75">
      <c r="A11" s="9">
        <v>1962</v>
      </c>
      <c r="B11" s="12">
        <v>0.9515456581585953</v>
      </c>
      <c r="C11" s="12">
        <v>1.0474173298794227</v>
      </c>
      <c r="D11" s="12">
        <v>0.2903833105930468</v>
      </c>
      <c r="E11" s="12">
        <v>3.2481716067357387</v>
      </c>
      <c r="F11" s="12">
        <v>1.382997523327215</v>
      </c>
      <c r="G11" s="12">
        <v>0.3202646261775668</v>
      </c>
      <c r="H11" s="12">
        <v>0.14393136427211187</v>
      </c>
      <c r="I11" s="12">
        <v>0.6527683625995409</v>
      </c>
      <c r="J11" s="12">
        <v>1.3185429247812857</v>
      </c>
      <c r="K11" s="12">
        <v>5.522236936652899</v>
      </c>
      <c r="L11" s="12">
        <v>0.9429876052384094</v>
      </c>
      <c r="M11" s="12">
        <v>4.822408880002428</v>
      </c>
      <c r="N11" s="12">
        <v>3.0064519478597544</v>
      </c>
      <c r="O11" s="12">
        <v>3.062196662667267</v>
      </c>
      <c r="P11" s="12">
        <v>1.4509830658479725</v>
      </c>
      <c r="Q11" s="12">
        <v>0.8139041707856417</v>
      </c>
      <c r="R11" s="12">
        <v>0.32554180942191435</v>
      </c>
      <c r="S11" s="12">
        <v>0.7244770548944636</v>
      </c>
      <c r="T11" s="12">
        <v>0.36843020670783644</v>
      </c>
      <c r="U11" s="12">
        <v>2.7786955952098458</v>
      </c>
      <c r="V11" s="12">
        <v>4.356434898671899</v>
      </c>
      <c r="W11" s="12">
        <v>2.557104079620048</v>
      </c>
      <c r="X11" s="12">
        <v>1.1338787190660642</v>
      </c>
      <c r="Y11" s="12">
        <v>1.1941990310683415</v>
      </c>
      <c r="Z11" s="12">
        <v>1.7302415039959005</v>
      </c>
      <c r="AA11" s="12">
        <v>2.222756363437822</v>
      </c>
      <c r="AB11" s="12">
        <v>2.8229112415536015</v>
      </c>
      <c r="AC11" s="12">
        <v>0.16114071261358012</v>
      </c>
      <c r="AD11" s="12">
        <v>0.5015640905383919</v>
      </c>
      <c r="AE11" s="12">
        <v>0.3953122916360622</v>
      </c>
      <c r="AF11" s="12">
        <v>0.11636927666937019</v>
      </c>
      <c r="AG11" s="12">
        <v>2.439797792896085</v>
      </c>
      <c r="AH11" s="12">
        <v>3.529804780817333</v>
      </c>
      <c r="AI11" s="12">
        <v>1.7406190472634568</v>
      </c>
      <c r="AJ11" s="12">
        <v>1.4370395149730246</v>
      </c>
      <c r="AK11" s="12">
        <v>2.3656785769459927</v>
      </c>
      <c r="AL11" s="12">
        <v>0.05045498931583685</v>
      </c>
      <c r="AM11" s="12">
        <v>0.7711351719984539</v>
      </c>
      <c r="AN11" s="12">
        <v>2.1422947192335124</v>
      </c>
      <c r="AO11" s="12">
        <v>1.4570566601390758</v>
      </c>
      <c r="AP11" s="12">
        <v>4.737533012712372</v>
      </c>
      <c r="AQ11" s="12">
        <v>0.4459749684373128</v>
      </c>
      <c r="AR11" s="12">
        <v>1.5494223362570778</v>
      </c>
      <c r="AS11" s="12">
        <v>0.364420313045746</v>
      </c>
      <c r="AT11" s="12">
        <v>1.629763706167317</v>
      </c>
      <c r="AU11" s="12">
        <v>4.521994850199482</v>
      </c>
      <c r="AV11" s="12">
        <v>0.5393080499340467</v>
      </c>
      <c r="AW11" s="12">
        <v>0.4598995899595134</v>
      </c>
    </row>
    <row r="12" spans="1:49" s="10" customFormat="1" ht="12.75">
      <c r="A12" s="9">
        <v>1963</v>
      </c>
      <c r="B12" s="12">
        <v>0.9592438286370257</v>
      </c>
      <c r="C12" s="12">
        <v>1.0772266323527149</v>
      </c>
      <c r="D12" s="12">
        <v>0.30347911923464094</v>
      </c>
      <c r="E12" s="12">
        <v>3.253796540240037</v>
      </c>
      <c r="F12" s="12">
        <v>1.3747034123050406</v>
      </c>
      <c r="G12" s="12">
        <v>0.31695749854320404</v>
      </c>
      <c r="H12" s="12">
        <v>0.14322914216586558</v>
      </c>
      <c r="I12" s="12">
        <v>0.6730097295200181</v>
      </c>
      <c r="J12" s="12">
        <v>1.319524281333608</v>
      </c>
      <c r="K12" s="12">
        <v>5.581192480821803</v>
      </c>
      <c r="L12" s="12">
        <v>0.9572325090791904</v>
      </c>
      <c r="M12" s="12">
        <v>4.869923769388485</v>
      </c>
      <c r="N12" s="12">
        <v>3.0439646488964005</v>
      </c>
      <c r="O12" s="12">
        <v>3.072137022271674</v>
      </c>
      <c r="P12" s="12">
        <v>1.4792911337786552</v>
      </c>
      <c r="Q12" s="12">
        <v>0.831934682158357</v>
      </c>
      <c r="R12" s="12">
        <v>0.31970382417691157</v>
      </c>
      <c r="S12" s="12">
        <v>0.7155480714911984</v>
      </c>
      <c r="T12" s="12">
        <v>0.36402189213571334</v>
      </c>
      <c r="U12" s="12">
        <v>2.7691654644572194</v>
      </c>
      <c r="V12" s="12">
        <v>4.352886209864178</v>
      </c>
      <c r="W12" s="12">
        <v>2.5894921522650196</v>
      </c>
      <c r="X12" s="12">
        <v>1.1491962209800684</v>
      </c>
      <c r="Y12" s="12">
        <v>1.2091804494594838</v>
      </c>
      <c r="Z12" s="12">
        <v>1.770066479172826</v>
      </c>
      <c r="AA12" s="12">
        <v>2.277353865954385</v>
      </c>
      <c r="AB12" s="12">
        <v>2.8516852999670648</v>
      </c>
      <c r="AC12" s="12">
        <v>0.15775448311298218</v>
      </c>
      <c r="AD12" s="12">
        <v>0.4962291837041047</v>
      </c>
      <c r="AE12" s="12">
        <v>0.39920402486233814</v>
      </c>
      <c r="AF12" s="12">
        <v>0.11714740911325029</v>
      </c>
      <c r="AG12" s="12">
        <v>2.4086495215333916</v>
      </c>
      <c r="AH12" s="12">
        <v>3.5233936629096276</v>
      </c>
      <c r="AI12" s="12">
        <v>1.7271798861096839</v>
      </c>
      <c r="AJ12" s="12">
        <v>1.4082520943691377</v>
      </c>
      <c r="AK12" s="12">
        <v>2.3288642200437897</v>
      </c>
      <c r="AL12" s="12">
        <v>0.04978422917015213</v>
      </c>
      <c r="AM12" s="12">
        <v>0.7757941241948113</v>
      </c>
      <c r="AN12" s="12">
        <v>2.1447875433573707</v>
      </c>
      <c r="AO12" s="12">
        <v>1.4726468516813487</v>
      </c>
      <c r="AP12" s="12">
        <v>4.7605532678571585</v>
      </c>
      <c r="AQ12" s="12">
        <v>0.44755776408899156</v>
      </c>
      <c r="AR12" s="12">
        <v>1.5510644472528081</v>
      </c>
      <c r="AS12" s="12">
        <v>0.3604119787475695</v>
      </c>
      <c r="AT12" s="12">
        <v>1.619614300640733</v>
      </c>
      <c r="AU12" s="12">
        <v>4.481900027837781</v>
      </c>
      <c r="AV12" s="12">
        <v>0.532212199703226</v>
      </c>
      <c r="AW12" s="12">
        <v>0.4582522332178251</v>
      </c>
    </row>
    <row r="13" spans="1:49" s="10" customFormat="1" ht="12.75">
      <c r="A13" s="9">
        <v>1964</v>
      </c>
      <c r="B13" s="12">
        <v>0.981615368685853</v>
      </c>
      <c r="C13" s="12">
        <v>1.1220963534442665</v>
      </c>
      <c r="D13" s="12">
        <v>0.3196906469894243</v>
      </c>
      <c r="E13" s="12">
        <v>3.2808338711152416</v>
      </c>
      <c r="F13" s="12">
        <v>1.3681830054232578</v>
      </c>
      <c r="G13" s="12">
        <v>0.31644032093749347</v>
      </c>
      <c r="H13" s="12">
        <v>0.1430045138905284</v>
      </c>
      <c r="I13" s="12">
        <v>0.703516754984684</v>
      </c>
      <c r="J13" s="12">
        <v>1.3412892866545565</v>
      </c>
      <c r="K13" s="12">
        <v>5.712875539707877</v>
      </c>
      <c r="L13" s="12">
        <v>0.9830447905577425</v>
      </c>
      <c r="M13" s="12">
        <v>4.977038372736183</v>
      </c>
      <c r="N13" s="12">
        <v>3.11087468182386</v>
      </c>
      <c r="O13" s="12">
        <v>3.094619432656738</v>
      </c>
      <c r="P13" s="12">
        <v>1.521746672774487</v>
      </c>
      <c r="Q13" s="12">
        <v>0.8685128305148784</v>
      </c>
      <c r="R13" s="12">
        <v>0.3158264347406913</v>
      </c>
      <c r="S13" s="12">
        <v>0.7085365936582586</v>
      </c>
      <c r="T13" s="12">
        <v>0.36493772721725654</v>
      </c>
      <c r="U13" s="12">
        <v>2.7824137502461945</v>
      </c>
      <c r="V13" s="12">
        <v>4.427684328752649</v>
      </c>
      <c r="W13" s="12">
        <v>2.6739092391805754</v>
      </c>
      <c r="X13" s="12">
        <v>1.1791912885302243</v>
      </c>
      <c r="Y13" s="12">
        <v>1.2298079705369755</v>
      </c>
      <c r="Z13" s="12">
        <v>1.8224815060194774</v>
      </c>
      <c r="AA13" s="12">
        <v>2.295089387374718</v>
      </c>
      <c r="AB13" s="12">
        <v>2.880073799624081</v>
      </c>
      <c r="AC13" s="12">
        <v>0.15489771666120272</v>
      </c>
      <c r="AD13" s="12">
        <v>0.49295193999834214</v>
      </c>
      <c r="AE13" s="12">
        <v>0.40976077596717525</v>
      </c>
      <c r="AF13" s="12">
        <v>0.11975876042474412</v>
      </c>
      <c r="AG13" s="12">
        <v>2.4064804051473105</v>
      </c>
      <c r="AH13" s="12">
        <v>3.553947690841573</v>
      </c>
      <c r="AI13" s="12">
        <v>1.7272235089466208</v>
      </c>
      <c r="AJ13" s="12">
        <v>1.3913591487526045</v>
      </c>
      <c r="AK13" s="12">
        <v>2.3201889217987572</v>
      </c>
      <c r="AL13" s="12">
        <v>0.04922097930726998</v>
      </c>
      <c r="AM13" s="12">
        <v>0.7850946062508216</v>
      </c>
      <c r="AN13" s="12">
        <v>2.1619452768734133</v>
      </c>
      <c r="AO13" s="12">
        <v>1.501284046565272</v>
      </c>
      <c r="AP13" s="12">
        <v>4.815381495197625</v>
      </c>
      <c r="AQ13" s="12">
        <v>0.45131555729795786</v>
      </c>
      <c r="AR13" s="12">
        <v>1.5343388123289277</v>
      </c>
      <c r="AS13" s="12">
        <v>0.3578528155039782</v>
      </c>
      <c r="AT13" s="12">
        <v>1.6198087900146592</v>
      </c>
      <c r="AU13" s="12">
        <v>4.444283688528445</v>
      </c>
      <c r="AV13" s="12">
        <v>0.527289503180609</v>
      </c>
      <c r="AW13" s="12">
        <v>0.46212448182604243</v>
      </c>
    </row>
    <row r="14" spans="1:49" s="10" customFormat="1" ht="12.75">
      <c r="A14" s="9">
        <v>1965</v>
      </c>
      <c r="B14" s="12">
        <v>1.0077104466270883</v>
      </c>
      <c r="C14" s="12">
        <v>1.1821044905528335</v>
      </c>
      <c r="D14" s="12">
        <v>0.33835622552033207</v>
      </c>
      <c r="E14" s="12">
        <v>3.320650504875613</v>
      </c>
      <c r="F14" s="12">
        <v>1.3671264179291263</v>
      </c>
      <c r="G14" s="12">
        <v>0.31573921592651005</v>
      </c>
      <c r="H14" s="12">
        <v>0.14244904042405696</v>
      </c>
      <c r="I14" s="12">
        <v>0.7337058687091045</v>
      </c>
      <c r="J14" s="12">
        <v>1.359373715502452</v>
      </c>
      <c r="K14" s="12">
        <v>5.853797831656126</v>
      </c>
      <c r="L14" s="12">
        <v>1.0127121286160696</v>
      </c>
      <c r="M14" s="12">
        <v>5.075253289990397</v>
      </c>
      <c r="N14" s="12">
        <v>3.1699372398512025</v>
      </c>
      <c r="O14" s="12">
        <v>3.1188638358859135</v>
      </c>
      <c r="P14" s="12">
        <v>1.5574716126352448</v>
      </c>
      <c r="Q14" s="12">
        <v>0.9018639168439815</v>
      </c>
      <c r="R14" s="12">
        <v>0.3119041238399912</v>
      </c>
      <c r="S14" s="12">
        <v>0.7047454685394604</v>
      </c>
      <c r="T14" s="12">
        <v>0.3759153829422549</v>
      </c>
      <c r="U14" s="12">
        <v>2.811428280954585</v>
      </c>
      <c r="V14" s="12">
        <v>4.469065821315325</v>
      </c>
      <c r="W14" s="12">
        <v>2.761277675812988</v>
      </c>
      <c r="X14" s="12">
        <v>1.2188083870122488</v>
      </c>
      <c r="Y14" s="12">
        <v>1.2435365037994708</v>
      </c>
      <c r="Z14" s="12">
        <v>1.8860149088429825</v>
      </c>
      <c r="AA14" s="12">
        <v>2.3394544698953355</v>
      </c>
      <c r="AB14" s="12">
        <v>2.90863219067018</v>
      </c>
      <c r="AC14" s="12">
        <v>0.15260450556713825</v>
      </c>
      <c r="AD14" s="12">
        <v>0.48769976370996565</v>
      </c>
      <c r="AE14" s="12">
        <v>0.41710177151326105</v>
      </c>
      <c r="AF14" s="12">
        <v>0.12124493334444686</v>
      </c>
      <c r="AG14" s="12">
        <v>2.400195852889586</v>
      </c>
      <c r="AH14" s="12">
        <v>3.5751909437497966</v>
      </c>
      <c r="AI14" s="12">
        <v>1.73630760224525</v>
      </c>
      <c r="AJ14" s="12">
        <v>1.3720535308678263</v>
      </c>
      <c r="AK14" s="12">
        <v>2.311820602420763</v>
      </c>
      <c r="AL14" s="12">
        <v>0.04881050707312766</v>
      </c>
      <c r="AM14" s="12">
        <v>0.7952361882217728</v>
      </c>
      <c r="AN14" s="12">
        <v>2.1492305947461157</v>
      </c>
      <c r="AO14" s="12">
        <v>1.5325945393824028</v>
      </c>
      <c r="AP14" s="12">
        <v>4.888886231277476</v>
      </c>
      <c r="AQ14" s="12">
        <v>0.45545307543201446</v>
      </c>
      <c r="AR14" s="12">
        <v>1.5409757570873608</v>
      </c>
      <c r="AS14" s="12">
        <v>0.3553102669683045</v>
      </c>
      <c r="AT14" s="12">
        <v>1.6159088046559134</v>
      </c>
      <c r="AU14" s="12">
        <v>4.414040358143033</v>
      </c>
      <c r="AV14" s="12">
        <v>0.5216909030479331</v>
      </c>
      <c r="AW14" s="12">
        <v>0.4636399929492155</v>
      </c>
    </row>
    <row r="15" spans="1:49" s="10" customFormat="1" ht="12.75">
      <c r="A15" s="9">
        <v>1966</v>
      </c>
      <c r="B15" s="12">
        <v>1.0397307759625174</v>
      </c>
      <c r="C15" s="12">
        <v>1.2516888689722538</v>
      </c>
      <c r="D15" s="12">
        <v>0.35751992118828835</v>
      </c>
      <c r="E15" s="12">
        <v>3.388597033290175</v>
      </c>
      <c r="F15" s="12">
        <v>1.3839864491857894</v>
      </c>
      <c r="G15" s="12">
        <v>0.31839602093373914</v>
      </c>
      <c r="H15" s="12">
        <v>0.1461188984554795</v>
      </c>
      <c r="I15" s="12">
        <v>0.7691261640666183</v>
      </c>
      <c r="J15" s="12">
        <v>1.3884892941249942</v>
      </c>
      <c r="K15" s="12">
        <v>6.066470116576971</v>
      </c>
      <c r="L15" s="12">
        <v>1.0483168680106427</v>
      </c>
      <c r="M15" s="12">
        <v>5.323905474940955</v>
      </c>
      <c r="N15" s="12">
        <v>3.2740573657324195</v>
      </c>
      <c r="O15" s="12">
        <v>3.2039649318919463</v>
      </c>
      <c r="P15" s="12">
        <v>1.6181214497590195</v>
      </c>
      <c r="Q15" s="12">
        <v>0.9353567806853199</v>
      </c>
      <c r="R15" s="12">
        <v>0.31025580288383847</v>
      </c>
      <c r="S15" s="12">
        <v>0.7107309846456265</v>
      </c>
      <c r="T15" s="12">
        <v>0.37964308740549757</v>
      </c>
      <c r="U15" s="12">
        <v>2.8337792257033882</v>
      </c>
      <c r="V15" s="12">
        <v>4.560445215017013</v>
      </c>
      <c r="W15" s="12">
        <v>2.892287221635708</v>
      </c>
      <c r="X15" s="12">
        <v>1.258517461709745</v>
      </c>
      <c r="Y15" s="12">
        <v>1.2743232239656719</v>
      </c>
      <c r="Z15" s="12">
        <v>1.9521537033919094</v>
      </c>
      <c r="AA15" s="12">
        <v>2.406393577670167</v>
      </c>
      <c r="AB15" s="12">
        <v>2.991691633665178</v>
      </c>
      <c r="AC15" s="12">
        <v>0.1516926923376714</v>
      </c>
      <c r="AD15" s="12">
        <v>0.4876424780958057</v>
      </c>
      <c r="AE15" s="12">
        <v>0.4286966067945787</v>
      </c>
      <c r="AF15" s="12">
        <v>0.122950804366258</v>
      </c>
      <c r="AG15" s="12">
        <v>2.420367290534109</v>
      </c>
      <c r="AH15" s="12">
        <v>3.644063537279362</v>
      </c>
      <c r="AI15" s="12">
        <v>1.757389736170586</v>
      </c>
      <c r="AJ15" s="12">
        <v>1.3589451676406192</v>
      </c>
      <c r="AK15" s="12">
        <v>2.32726625299066</v>
      </c>
      <c r="AL15" s="12">
        <v>0.04857353072758768</v>
      </c>
      <c r="AM15" s="12">
        <v>0.812523880026931</v>
      </c>
      <c r="AN15" s="12">
        <v>2.180220682879724</v>
      </c>
      <c r="AO15" s="12">
        <v>1.571307622348601</v>
      </c>
      <c r="AP15" s="12">
        <v>5.034064175049768</v>
      </c>
      <c r="AQ15" s="12">
        <v>0.4665110022690357</v>
      </c>
      <c r="AR15" s="12">
        <v>1.5551358211937487</v>
      </c>
      <c r="AS15" s="12">
        <v>0.3549062854294736</v>
      </c>
      <c r="AT15" s="12">
        <v>1.6161568733792477</v>
      </c>
      <c r="AU15" s="12">
        <v>4.429693109556813</v>
      </c>
      <c r="AV15" s="12">
        <v>0.5183875767220812</v>
      </c>
      <c r="AW15" s="12">
        <v>0.46661245528254547</v>
      </c>
    </row>
    <row r="16" spans="1:49" s="10" customFormat="1" ht="12.75">
      <c r="A16" s="9">
        <v>1967</v>
      </c>
      <c r="B16" s="12">
        <v>1.0694610984761488</v>
      </c>
      <c r="C16" s="12">
        <v>1.3282094703448424</v>
      </c>
      <c r="D16" s="12">
        <v>0.37300516553024043</v>
      </c>
      <c r="E16" s="12">
        <v>3.466958276936199</v>
      </c>
      <c r="F16" s="12">
        <v>1.4163461029559272</v>
      </c>
      <c r="G16" s="12">
        <v>0.32367952719817916</v>
      </c>
      <c r="H16" s="12">
        <v>0.14737878544152108</v>
      </c>
      <c r="I16" s="12">
        <v>0.8080451682013036</v>
      </c>
      <c r="J16" s="12">
        <v>1.42602072438629</v>
      </c>
      <c r="K16" s="12">
        <v>6.378121109910687</v>
      </c>
      <c r="L16" s="12">
        <v>1.0841077482541754</v>
      </c>
      <c r="M16" s="12">
        <v>5.505435922848104</v>
      </c>
      <c r="N16" s="12">
        <v>3.3914305598938435</v>
      </c>
      <c r="O16" s="12">
        <v>3.279008397799347</v>
      </c>
      <c r="P16" s="12">
        <v>1.6979608023476707</v>
      </c>
      <c r="Q16" s="12">
        <v>0.9898698843187564</v>
      </c>
      <c r="R16" s="12">
        <v>0.3107450888821447</v>
      </c>
      <c r="S16" s="12">
        <v>0.7152682815903361</v>
      </c>
      <c r="T16" s="12">
        <v>0.3846306876484105</v>
      </c>
      <c r="U16" s="12">
        <v>2.8849304257406545</v>
      </c>
      <c r="V16" s="12">
        <v>4.7147721530402</v>
      </c>
      <c r="W16" s="12">
        <v>3.0234452876519096</v>
      </c>
      <c r="X16" s="12">
        <v>1.312521940125671</v>
      </c>
      <c r="Y16" s="12">
        <v>1.3104106373459063</v>
      </c>
      <c r="Z16" s="12">
        <v>2.042076160217904</v>
      </c>
      <c r="AA16" s="12">
        <v>2.462223999174125</v>
      </c>
      <c r="AB16" s="12">
        <v>3.136321071836702</v>
      </c>
      <c r="AC16" s="12">
        <v>0.15183769048226042</v>
      </c>
      <c r="AD16" s="12">
        <v>0.48994547576593883</v>
      </c>
      <c r="AE16" s="12">
        <v>0.4449069025087901</v>
      </c>
      <c r="AF16" s="12">
        <v>0.12598356885074688</v>
      </c>
      <c r="AG16" s="12">
        <v>2.469338854909632</v>
      </c>
      <c r="AH16" s="12">
        <v>3.7707020723714058</v>
      </c>
      <c r="AI16" s="12">
        <v>1.7849469158553206</v>
      </c>
      <c r="AJ16" s="12">
        <v>1.3555359519082255</v>
      </c>
      <c r="AK16" s="12">
        <v>2.34361507028678</v>
      </c>
      <c r="AL16" s="12">
        <v>0.048450720316508475</v>
      </c>
      <c r="AM16" s="12">
        <v>0.8314602908702439</v>
      </c>
      <c r="AN16" s="12">
        <v>2.2193718414742336</v>
      </c>
      <c r="AO16" s="12">
        <v>1.6244841130540284</v>
      </c>
      <c r="AP16" s="12">
        <v>5.208625221208988</v>
      </c>
      <c r="AQ16" s="12">
        <v>0.4767149673559038</v>
      </c>
      <c r="AR16" s="12">
        <v>1.5687005355220882</v>
      </c>
      <c r="AS16" s="12">
        <v>0.3604824113330386</v>
      </c>
      <c r="AT16" s="12">
        <v>1.6360026600258755</v>
      </c>
      <c r="AU16" s="12">
        <v>4.49263082460624</v>
      </c>
      <c r="AV16" s="12">
        <v>0.5143346518933496</v>
      </c>
      <c r="AW16" s="12">
        <v>0.4733473169589753</v>
      </c>
    </row>
    <row r="17" spans="1:49" s="10" customFormat="1" ht="12.75">
      <c r="A17" s="9">
        <v>1968</v>
      </c>
      <c r="B17" s="12">
        <v>1.111128737779338</v>
      </c>
      <c r="C17" s="12">
        <v>1.4062098234962175</v>
      </c>
      <c r="D17" s="12">
        <v>0.3930133457248867</v>
      </c>
      <c r="E17" s="12">
        <v>3.562864239984934</v>
      </c>
      <c r="F17" s="12">
        <v>1.446891474351594</v>
      </c>
      <c r="G17" s="12">
        <v>0.3285174462656555</v>
      </c>
      <c r="H17" s="12">
        <v>0.15278865432317695</v>
      </c>
      <c r="I17" s="12">
        <v>0.8543322014372564</v>
      </c>
      <c r="J17" s="12">
        <v>1.4817603825545835</v>
      </c>
      <c r="K17" s="12">
        <v>6.70846014549168</v>
      </c>
      <c r="L17" s="12">
        <v>1.1395251983500612</v>
      </c>
      <c r="M17" s="12">
        <v>5.840271526790422</v>
      </c>
      <c r="N17" s="12">
        <v>3.5192311380375054</v>
      </c>
      <c r="O17" s="12">
        <v>3.38532686643318</v>
      </c>
      <c r="P17" s="12">
        <v>1.8005604085618714</v>
      </c>
      <c r="Q17" s="12">
        <v>1.0515517892967394</v>
      </c>
      <c r="R17" s="12">
        <v>0.3102308540505076</v>
      </c>
      <c r="S17" s="12">
        <v>0.7323769265019935</v>
      </c>
      <c r="T17" s="12">
        <v>0.386503205443711</v>
      </c>
      <c r="U17" s="12">
        <v>2.9478880024672267</v>
      </c>
      <c r="V17" s="12">
        <v>4.876860197446704</v>
      </c>
      <c r="W17" s="12">
        <v>3.175602286295457</v>
      </c>
      <c r="X17" s="12">
        <v>1.360549075055357</v>
      </c>
      <c r="Y17" s="12">
        <v>1.3606948823738314</v>
      </c>
      <c r="Z17" s="12">
        <v>2.1382410934030323</v>
      </c>
      <c r="AA17" s="12">
        <v>2.542966139282849</v>
      </c>
      <c r="AB17" s="12">
        <v>3.2566583114904772</v>
      </c>
      <c r="AC17" s="12">
        <v>0.15168997524851402</v>
      </c>
      <c r="AD17" s="12">
        <v>0.4965700883807037</v>
      </c>
      <c r="AE17" s="12">
        <v>0.4635379528753547</v>
      </c>
      <c r="AF17" s="12">
        <v>0.13082988734417053</v>
      </c>
      <c r="AG17" s="12">
        <v>2.5263680123973415</v>
      </c>
      <c r="AH17" s="12">
        <v>3.877117737288016</v>
      </c>
      <c r="AI17" s="12">
        <v>1.831500509759433</v>
      </c>
      <c r="AJ17" s="12">
        <v>1.3609834241530885</v>
      </c>
      <c r="AK17" s="12">
        <v>2.4092129688413406</v>
      </c>
      <c r="AL17" s="12">
        <v>0.04821969340300422</v>
      </c>
      <c r="AM17" s="12">
        <v>0.8568380578037346</v>
      </c>
      <c r="AN17" s="12">
        <v>2.2892661406154544</v>
      </c>
      <c r="AO17" s="12">
        <v>1.680349097426963</v>
      </c>
      <c r="AP17" s="12">
        <v>5.413722296516955</v>
      </c>
      <c r="AQ17" s="12">
        <v>0.495272153672658</v>
      </c>
      <c r="AR17" s="12">
        <v>1.6038440346544982</v>
      </c>
      <c r="AS17" s="12">
        <v>0.36359486066990837</v>
      </c>
      <c r="AT17" s="12">
        <v>1.6718753430859596</v>
      </c>
      <c r="AU17" s="12">
        <v>4.567941827210541</v>
      </c>
      <c r="AV17" s="12">
        <v>0.5204898872773639</v>
      </c>
      <c r="AW17" s="12">
        <v>0.49031505214871135</v>
      </c>
    </row>
    <row r="18" spans="1:49" s="10" customFormat="1" ht="12.75">
      <c r="A18" s="9">
        <v>1969</v>
      </c>
      <c r="B18" s="12">
        <v>1.1260168081982802</v>
      </c>
      <c r="C18" s="12">
        <v>1.451340615784275</v>
      </c>
      <c r="D18" s="12">
        <v>0.4076738002520945</v>
      </c>
      <c r="E18" s="12">
        <v>3.6093830075553988</v>
      </c>
      <c r="F18" s="12">
        <v>1.4590972508145148</v>
      </c>
      <c r="G18" s="12">
        <v>0.32832755497314503</v>
      </c>
      <c r="H18" s="12">
        <v>0.1522758565804814</v>
      </c>
      <c r="I18" s="12">
        <v>0.8849770727834845</v>
      </c>
      <c r="J18" s="12">
        <v>1.4934398993012905</v>
      </c>
      <c r="K18" s="12">
        <v>6.910854178462994</v>
      </c>
      <c r="L18" s="12">
        <v>1.1649392108385033</v>
      </c>
      <c r="M18" s="12">
        <v>5.9405115794824574</v>
      </c>
      <c r="N18" s="12">
        <v>3.589516315398636</v>
      </c>
      <c r="O18" s="12">
        <v>3.456853038688794</v>
      </c>
      <c r="P18" s="12">
        <v>1.849848256074085</v>
      </c>
      <c r="Q18" s="12">
        <v>1.0907794814568463</v>
      </c>
      <c r="R18" s="12">
        <v>0.30702440255081337</v>
      </c>
      <c r="S18" s="12">
        <v>0.7330393385358278</v>
      </c>
      <c r="T18" s="12">
        <v>0.38728936169479866</v>
      </c>
      <c r="U18" s="12">
        <v>2.969422413282597</v>
      </c>
      <c r="V18" s="12">
        <v>4.960853407437529</v>
      </c>
      <c r="W18" s="12">
        <v>3.294464043515147</v>
      </c>
      <c r="X18" s="12">
        <v>1.3973311770956</v>
      </c>
      <c r="Y18" s="12">
        <v>1.3844775879625175</v>
      </c>
      <c r="Z18" s="12">
        <v>2.183483706872747</v>
      </c>
      <c r="AA18" s="12">
        <v>2.596810868085724</v>
      </c>
      <c r="AB18" s="12">
        <v>3.315197770424104</v>
      </c>
      <c r="AC18" s="12">
        <v>0.14941658169323935</v>
      </c>
      <c r="AD18" s="12">
        <v>0.49349196710690896</v>
      </c>
      <c r="AE18" s="12">
        <v>0.4676642165101998</v>
      </c>
      <c r="AF18" s="12">
        <v>0.13360158353519283</v>
      </c>
      <c r="AG18" s="12">
        <v>2.533599360238093</v>
      </c>
      <c r="AH18" s="12">
        <v>3.937829892221671</v>
      </c>
      <c r="AI18" s="12">
        <v>1.8608763309695402</v>
      </c>
      <c r="AJ18" s="12">
        <v>1.3380996173958266</v>
      </c>
      <c r="AK18" s="12">
        <v>2.4120979468737818</v>
      </c>
      <c r="AL18" s="12">
        <v>0.047256557416964474</v>
      </c>
      <c r="AM18" s="12">
        <v>0.8551178434354391</v>
      </c>
      <c r="AN18" s="12">
        <v>2.325529571460903</v>
      </c>
      <c r="AO18" s="12">
        <v>1.7231231528975302</v>
      </c>
      <c r="AP18" s="12">
        <v>5.532394408794799</v>
      </c>
      <c r="AQ18" s="12">
        <v>0.49832728355691064</v>
      </c>
      <c r="AR18" s="12">
        <v>1.6111328640082372</v>
      </c>
      <c r="AS18" s="12">
        <v>0.36284704301588167</v>
      </c>
      <c r="AT18" s="12">
        <v>1.6691515745384304</v>
      </c>
      <c r="AU18" s="12">
        <v>4.586783530785013</v>
      </c>
      <c r="AV18" s="12">
        <v>0.5165700879603569</v>
      </c>
      <c r="AW18" s="12">
        <v>0.49288951826205346</v>
      </c>
    </row>
    <row r="19" spans="1:49" s="10" customFormat="1" ht="12.75">
      <c r="A19" s="9">
        <v>1970</v>
      </c>
      <c r="B19" s="12">
        <v>1.1412242042259597</v>
      </c>
      <c r="C19" s="12">
        <v>1.4902180667885587</v>
      </c>
      <c r="D19" s="12">
        <v>0.4200081196627482</v>
      </c>
      <c r="E19" s="12">
        <v>3.6183181058151006</v>
      </c>
      <c r="F19" s="12">
        <v>1.466206101021357</v>
      </c>
      <c r="G19" s="12">
        <v>0.3259861401732715</v>
      </c>
      <c r="H19" s="12">
        <v>0.15372228631677898</v>
      </c>
      <c r="I19" s="12">
        <v>0.9179695330989772</v>
      </c>
      <c r="J19" s="12">
        <v>1.5066953616491792</v>
      </c>
      <c r="K19" s="12">
        <v>7.002237027704541</v>
      </c>
      <c r="L19" s="12">
        <v>1.1915073849164626</v>
      </c>
      <c r="M19" s="12">
        <v>6.058017820232484</v>
      </c>
      <c r="N19" s="12">
        <v>3.6494287593179435</v>
      </c>
      <c r="O19" s="12">
        <v>3.5135270359611206</v>
      </c>
      <c r="P19" s="12">
        <v>1.8957027762159222</v>
      </c>
      <c r="Q19" s="12">
        <v>1.1048173858455388</v>
      </c>
      <c r="R19" s="12">
        <v>0.3019954948006921</v>
      </c>
      <c r="S19" s="12">
        <v>0.733157582669101</v>
      </c>
      <c r="T19" s="12">
        <v>0.385862020148</v>
      </c>
      <c r="U19" s="12">
        <v>2.9669358225173195</v>
      </c>
      <c r="V19" s="12">
        <v>4.9915732778962445</v>
      </c>
      <c r="W19" s="12">
        <v>3.3198142875189194</v>
      </c>
      <c r="X19" s="12">
        <v>1.395357061032276</v>
      </c>
      <c r="Y19" s="12">
        <v>1.3904796384898</v>
      </c>
      <c r="Z19" s="12">
        <v>2.219617389824739</v>
      </c>
      <c r="AA19" s="12">
        <v>2.6435079633379734</v>
      </c>
      <c r="AB19" s="12">
        <v>3.3948410827787368</v>
      </c>
      <c r="AC19" s="12">
        <v>0.14607154703086117</v>
      </c>
      <c r="AD19" s="12">
        <v>0.4891266506871125</v>
      </c>
      <c r="AE19" s="12">
        <v>0.48116192432689625</v>
      </c>
      <c r="AF19" s="12">
        <v>0.1375483873004924</v>
      </c>
      <c r="AG19" s="12">
        <v>2.527650328675944</v>
      </c>
      <c r="AH19" s="12">
        <v>3.9529444729833876</v>
      </c>
      <c r="AI19" s="12">
        <v>1.876753351392477</v>
      </c>
      <c r="AJ19" s="12">
        <v>1.3166503263354161</v>
      </c>
      <c r="AK19" s="12">
        <v>2.4095506465893988</v>
      </c>
      <c r="AL19" s="12">
        <v>0.04615661730993662</v>
      </c>
      <c r="AM19" s="12">
        <v>0.8565961711658755</v>
      </c>
      <c r="AN19" s="12">
        <v>2.325487483942532</v>
      </c>
      <c r="AO19" s="12">
        <v>1.7305996193540112</v>
      </c>
      <c r="AP19" s="12">
        <v>5.62594851690272</v>
      </c>
      <c r="AQ19" s="12">
        <v>0.4996261628982098</v>
      </c>
      <c r="AR19" s="12">
        <v>1.6155065084598503</v>
      </c>
      <c r="AS19" s="12">
        <v>0.35849445034856936</v>
      </c>
      <c r="AT19" s="12">
        <v>1.6503093235329176</v>
      </c>
      <c r="AU19" s="12">
        <v>4.559834647972955</v>
      </c>
      <c r="AV19" s="12">
        <v>0.5109236748948758</v>
      </c>
      <c r="AW19" s="12">
        <v>0.4960830249943186</v>
      </c>
    </row>
    <row r="20" spans="1:49" s="10" customFormat="1" ht="12.75">
      <c r="A20" s="9">
        <v>1971</v>
      </c>
      <c r="B20" s="12">
        <v>1.1516727547207068</v>
      </c>
      <c r="C20" s="12">
        <v>1.538702836200171</v>
      </c>
      <c r="D20" s="12">
        <v>0.42859266695117315</v>
      </c>
      <c r="E20" s="12">
        <v>3.662379208340856</v>
      </c>
      <c r="F20" s="12">
        <v>1.4945993043364332</v>
      </c>
      <c r="G20" s="12">
        <v>0.32487632523574567</v>
      </c>
      <c r="H20" s="12">
        <v>0.15571514654088164</v>
      </c>
      <c r="I20" s="12">
        <v>0.9314926155908738</v>
      </c>
      <c r="J20" s="12">
        <v>1.5294051121805454</v>
      </c>
      <c r="K20" s="12">
        <v>7.115216267895737</v>
      </c>
      <c r="L20" s="12">
        <v>1.2110050493238869</v>
      </c>
      <c r="M20" s="12">
        <v>6.112504389148466</v>
      </c>
      <c r="N20" s="12">
        <v>3.721481289362942</v>
      </c>
      <c r="O20" s="12">
        <v>3.5475883809937567</v>
      </c>
      <c r="P20" s="12">
        <v>1.934152845372161</v>
      </c>
      <c r="Q20" s="12">
        <v>1.136744860203282</v>
      </c>
      <c r="R20" s="12">
        <v>0.2982268203014534</v>
      </c>
      <c r="S20" s="12">
        <v>0.7399889509256026</v>
      </c>
      <c r="T20" s="12">
        <v>0.3837251584779087</v>
      </c>
      <c r="U20" s="12">
        <v>2.9823829139676326</v>
      </c>
      <c r="V20" s="12">
        <v>5.04090830714211</v>
      </c>
      <c r="W20" s="12">
        <v>3.3910677825705253</v>
      </c>
      <c r="X20" s="12">
        <v>1.4331332142184419</v>
      </c>
      <c r="Y20" s="12">
        <v>1.3878957995482675</v>
      </c>
      <c r="Z20" s="12">
        <v>2.257935050390608</v>
      </c>
      <c r="AA20" s="12">
        <v>2.641604098291856</v>
      </c>
      <c r="AB20" s="12">
        <v>3.393164992046714</v>
      </c>
      <c r="AC20" s="12">
        <v>0.1440265942581334</v>
      </c>
      <c r="AD20" s="12">
        <v>0.4846396951582728</v>
      </c>
      <c r="AE20" s="12">
        <v>0.47185685551359696</v>
      </c>
      <c r="AF20" s="12">
        <v>0.1406891175415052</v>
      </c>
      <c r="AG20" s="12">
        <v>2.5411480111364004</v>
      </c>
      <c r="AH20" s="12">
        <v>4.010047851927146</v>
      </c>
      <c r="AI20" s="12">
        <v>1.8672075875483514</v>
      </c>
      <c r="AJ20" s="12">
        <v>1.3008748308567109</v>
      </c>
      <c r="AK20" s="12">
        <v>2.4217890950096623</v>
      </c>
      <c r="AL20" s="12">
        <v>0.04521559034641968</v>
      </c>
      <c r="AM20" s="12">
        <v>0.8591138056081489</v>
      </c>
      <c r="AN20" s="12">
        <v>2.3238086921079737</v>
      </c>
      <c r="AO20" s="12">
        <v>1.77473373709055</v>
      </c>
      <c r="AP20" s="12">
        <v>5.69746442821836</v>
      </c>
      <c r="AQ20" s="12">
        <v>0.5014287389690468</v>
      </c>
      <c r="AR20" s="12">
        <v>1.6186429768798294</v>
      </c>
      <c r="AS20" s="12">
        <v>0.359835443581477</v>
      </c>
      <c r="AT20" s="12">
        <v>1.6443141784689386</v>
      </c>
      <c r="AU20" s="12">
        <v>4.565871579806349</v>
      </c>
      <c r="AV20" s="12">
        <v>0.5032404834101597</v>
      </c>
      <c r="AW20" s="12">
        <v>0.4993916221692246</v>
      </c>
    </row>
    <row r="21" spans="1:49" s="10" customFormat="1" ht="12.75">
      <c r="A21" s="9">
        <v>1972</v>
      </c>
      <c r="B21" s="12">
        <v>1.179314973978537</v>
      </c>
      <c r="C21" s="12">
        <v>1.5688271489329273</v>
      </c>
      <c r="D21" s="12">
        <v>0.4324441593264411</v>
      </c>
      <c r="E21" s="12">
        <v>3.6639995911993535</v>
      </c>
      <c r="F21" s="12">
        <v>1.5005933574670272</v>
      </c>
      <c r="G21" s="12">
        <v>0.32248955469199736</v>
      </c>
      <c r="H21" s="12">
        <v>0.15448806489216438</v>
      </c>
      <c r="I21" s="12">
        <v>0.9653024456122007</v>
      </c>
      <c r="J21" s="12">
        <v>1.5482241514333281</v>
      </c>
      <c r="K21" s="12">
        <v>7.248456159177641</v>
      </c>
      <c r="L21" s="12">
        <v>1.232131386654422</v>
      </c>
      <c r="M21" s="12">
        <v>6.280650606469947</v>
      </c>
      <c r="N21" s="12">
        <v>3.778560083319388</v>
      </c>
      <c r="O21" s="12">
        <v>3.5682314758795686</v>
      </c>
      <c r="P21" s="12">
        <v>1.986561765297897</v>
      </c>
      <c r="Q21" s="12">
        <v>1.148703374355326</v>
      </c>
      <c r="R21" s="12">
        <v>0.2931849967367005</v>
      </c>
      <c r="S21" s="12">
        <v>0.7369380785391673</v>
      </c>
      <c r="T21" s="12">
        <v>0.38187063837277047</v>
      </c>
      <c r="U21" s="12">
        <v>2.9597434898275843</v>
      </c>
      <c r="V21" s="12">
        <v>5.085035801223298</v>
      </c>
      <c r="W21" s="12">
        <v>3.4671877195594973</v>
      </c>
      <c r="X21" s="12">
        <v>1.4446590302435331</v>
      </c>
      <c r="Y21" s="12">
        <v>1.3956402463953497</v>
      </c>
      <c r="Z21" s="12">
        <v>2.2770271424185977</v>
      </c>
      <c r="AA21" s="12">
        <v>2.6965190532328176</v>
      </c>
      <c r="AB21" s="12">
        <v>3.4332630358243024</v>
      </c>
      <c r="AC21" s="12">
        <v>0.1427285411741459</v>
      </c>
      <c r="AD21" s="12">
        <v>0.47830817546633747</v>
      </c>
      <c r="AE21" s="12">
        <v>0.47856966637701</v>
      </c>
      <c r="AF21" s="12">
        <v>0.14206989261375877</v>
      </c>
      <c r="AG21" s="12">
        <v>2.5358863255262936</v>
      </c>
      <c r="AH21" s="12">
        <v>4.064471960483397</v>
      </c>
      <c r="AI21" s="12">
        <v>1.8647050068056013</v>
      </c>
      <c r="AJ21" s="12">
        <v>1.2814315025589484</v>
      </c>
      <c r="AK21" s="12">
        <v>2.416782703588025</v>
      </c>
      <c r="AL21" s="12">
        <v>0.04408730400982775</v>
      </c>
      <c r="AM21" s="12">
        <v>0.8662904527199887</v>
      </c>
      <c r="AN21" s="12">
        <v>2.320875712861806</v>
      </c>
      <c r="AO21" s="12">
        <v>1.7861057913778604</v>
      </c>
      <c r="AP21" s="12">
        <v>5.732494192131805</v>
      </c>
      <c r="AQ21" s="12">
        <v>0.5001715113679447</v>
      </c>
      <c r="AR21" s="12">
        <v>1.614471886620107</v>
      </c>
      <c r="AS21" s="12">
        <v>0.360046735567851</v>
      </c>
      <c r="AT21" s="12">
        <v>1.6425107992670913</v>
      </c>
      <c r="AU21" s="12">
        <v>4.572266485827432</v>
      </c>
      <c r="AV21" s="12">
        <v>0.49772784586126007</v>
      </c>
      <c r="AW21" s="12">
        <v>0.50638797403527</v>
      </c>
    </row>
    <row r="22" spans="1:49" s="10" customFormat="1" ht="12.75">
      <c r="A22" s="9">
        <v>1973</v>
      </c>
      <c r="B22" s="12">
        <v>1.1946947661204625</v>
      </c>
      <c r="C22" s="12">
        <v>1.6315797311399711</v>
      </c>
      <c r="D22" s="12">
        <v>0.44507233377970123</v>
      </c>
      <c r="E22" s="12">
        <v>3.694600411658956</v>
      </c>
      <c r="F22" s="12">
        <v>1.513810226581605</v>
      </c>
      <c r="G22" s="12">
        <v>0.3181969742641526</v>
      </c>
      <c r="H22" s="12">
        <v>0.1581051736895885</v>
      </c>
      <c r="I22" s="12">
        <v>0.9996477636527413</v>
      </c>
      <c r="J22" s="12">
        <v>1.5723966270570566</v>
      </c>
      <c r="K22" s="12">
        <v>7.464686760242367</v>
      </c>
      <c r="L22" s="12">
        <v>1.2579909070320938</v>
      </c>
      <c r="M22" s="12">
        <v>6.4435066226742865</v>
      </c>
      <c r="N22" s="12">
        <v>3.8764502276879975</v>
      </c>
      <c r="O22" s="12">
        <v>3.5818190786281248</v>
      </c>
      <c r="P22" s="12">
        <v>2.0296210942320227</v>
      </c>
      <c r="Q22" s="12">
        <v>1.1837691509595962</v>
      </c>
      <c r="R22" s="12">
        <v>0.28837007180664037</v>
      </c>
      <c r="S22" s="12">
        <v>0.739712231891</v>
      </c>
      <c r="T22" s="12">
        <v>0.39091708659686575</v>
      </c>
      <c r="U22" s="12">
        <v>2.988766679314852</v>
      </c>
      <c r="V22" s="12">
        <v>5.1228916211111155</v>
      </c>
      <c r="W22" s="12">
        <v>3.5478205853469804</v>
      </c>
      <c r="X22" s="12">
        <v>1.474065092598628</v>
      </c>
      <c r="Y22" s="12">
        <v>1.3881014254529445</v>
      </c>
      <c r="Z22" s="12">
        <v>2.306475628994129</v>
      </c>
      <c r="AA22" s="12">
        <v>2.6669427100089163</v>
      </c>
      <c r="AB22" s="12">
        <v>3.4860815150286673</v>
      </c>
      <c r="AC22" s="12">
        <v>0.1426140763509798</v>
      </c>
      <c r="AD22" s="12">
        <v>0.4727738253330972</v>
      </c>
      <c r="AE22" s="12">
        <v>0.48599386723801274</v>
      </c>
      <c r="AF22" s="12">
        <v>0.1436666939430595</v>
      </c>
      <c r="AG22" s="12">
        <v>2.539146783436188</v>
      </c>
      <c r="AH22" s="12">
        <v>4.112165053848449</v>
      </c>
      <c r="AI22" s="12">
        <v>1.8764496891804718</v>
      </c>
      <c r="AJ22" s="12">
        <v>1.2813138261585026</v>
      </c>
      <c r="AK22" s="12">
        <v>2.4287801437528724</v>
      </c>
      <c r="AL22" s="12">
        <v>0.043108544069472725</v>
      </c>
      <c r="AM22" s="12">
        <v>0.8705359551917738</v>
      </c>
      <c r="AN22" s="12">
        <v>2.3282231963805087</v>
      </c>
      <c r="AO22" s="12">
        <v>1.812153625757115</v>
      </c>
      <c r="AP22" s="12">
        <v>5.903573141949697</v>
      </c>
      <c r="AQ22" s="12">
        <v>0.5017858213059934</v>
      </c>
      <c r="AR22" s="12">
        <v>1.6255182002852298</v>
      </c>
      <c r="AS22" s="12">
        <v>0.3614847477898095</v>
      </c>
      <c r="AT22" s="12">
        <v>1.6381368094776851</v>
      </c>
      <c r="AU22" s="12">
        <v>4.569116782336037</v>
      </c>
      <c r="AV22" s="12">
        <v>0.49376866850742185</v>
      </c>
      <c r="AW22" s="12">
        <v>0.5089060550047476</v>
      </c>
    </row>
    <row r="23" spans="1:49" s="10" customFormat="1" ht="12.75">
      <c r="A23" s="9">
        <v>1974</v>
      </c>
      <c r="B23" s="12">
        <v>1.2584448655141827</v>
      </c>
      <c r="C23" s="12">
        <v>1.7707585804298671</v>
      </c>
      <c r="D23" s="12">
        <v>0.4561536723295729</v>
      </c>
      <c r="E23" s="12">
        <v>3.865314564623007</v>
      </c>
      <c r="F23" s="12">
        <v>1.5606924777395697</v>
      </c>
      <c r="G23" s="12">
        <v>0.3186283929929254</v>
      </c>
      <c r="H23" s="12">
        <v>0.1672516546395941</v>
      </c>
      <c r="I23" s="12">
        <v>1.0670572173334678</v>
      </c>
      <c r="J23" s="12">
        <v>1.6540262548203595</v>
      </c>
      <c r="K23" s="12">
        <v>7.839201088298558</v>
      </c>
      <c r="L23" s="12">
        <v>1.337870328136386</v>
      </c>
      <c r="M23" s="12">
        <v>6.796432091572401</v>
      </c>
      <c r="N23" s="12">
        <v>4.058035691653258</v>
      </c>
      <c r="O23" s="12">
        <v>3.7721426750340346</v>
      </c>
      <c r="P23" s="12">
        <v>2.130156056915961</v>
      </c>
      <c r="Q23" s="12">
        <v>1.2328823468478982</v>
      </c>
      <c r="R23" s="12">
        <v>0.2878376432163106</v>
      </c>
      <c r="S23" s="12">
        <v>0.768972439255866</v>
      </c>
      <c r="T23" s="12">
        <v>0.4160139667393122</v>
      </c>
      <c r="U23" s="12">
        <v>3.0665933115739454</v>
      </c>
      <c r="V23" s="12">
        <v>5.380143168080815</v>
      </c>
      <c r="W23" s="12">
        <v>3.7418070410135207</v>
      </c>
      <c r="X23" s="12">
        <v>1.5598289646379073</v>
      </c>
      <c r="Y23" s="12">
        <v>1.448252116509242</v>
      </c>
      <c r="Z23" s="12">
        <v>2.4124310386645327</v>
      </c>
      <c r="AA23" s="12">
        <v>2.749994736854559</v>
      </c>
      <c r="AB23" s="12">
        <v>3.6336377430819096</v>
      </c>
      <c r="AC23" s="12">
        <v>0.144031626692484</v>
      </c>
      <c r="AD23" s="12">
        <v>0.47945446784215223</v>
      </c>
      <c r="AE23" s="12">
        <v>0.4974196168584569</v>
      </c>
      <c r="AF23" s="12">
        <v>0.1495530303968918</v>
      </c>
      <c r="AG23" s="12">
        <v>2.6350289192179708</v>
      </c>
      <c r="AH23" s="12">
        <v>4.241377534250018</v>
      </c>
      <c r="AI23" s="12">
        <v>1.988103278503951</v>
      </c>
      <c r="AJ23" s="12">
        <v>1.3295214304066019</v>
      </c>
      <c r="AK23" s="12">
        <v>2.5328045698742985</v>
      </c>
      <c r="AL23" s="12">
        <v>0.042655660892034854</v>
      </c>
      <c r="AM23" s="12">
        <v>0.9034544502586841</v>
      </c>
      <c r="AN23" s="12">
        <v>2.3917921784018366</v>
      </c>
      <c r="AO23" s="12">
        <v>1.8832128591308568</v>
      </c>
      <c r="AP23" s="12">
        <v>6.240648141409446</v>
      </c>
      <c r="AQ23" s="12">
        <v>0.5162873166843376</v>
      </c>
      <c r="AR23" s="12">
        <v>1.6822030255697855</v>
      </c>
      <c r="AS23" s="12">
        <v>0.36966113744622</v>
      </c>
      <c r="AT23" s="12">
        <v>1.69627503362472</v>
      </c>
      <c r="AU23" s="12">
        <v>4.664702275135525</v>
      </c>
      <c r="AV23" s="12">
        <v>0.5096574674032577</v>
      </c>
      <c r="AW23" s="12">
        <v>0.5247739761488911</v>
      </c>
    </row>
    <row r="24" spans="1:49" s="10" customFormat="1" ht="12.75">
      <c r="A24" s="9">
        <v>1975</v>
      </c>
      <c r="B24" s="12">
        <v>1.3379088635013803</v>
      </c>
      <c r="C24" s="12">
        <v>1.890749776984725</v>
      </c>
      <c r="D24" s="12">
        <v>0.47244867738148133</v>
      </c>
      <c r="E24" s="12">
        <v>3.9980913992815115</v>
      </c>
      <c r="F24" s="12">
        <v>1.6155818728391944</v>
      </c>
      <c r="G24" s="12">
        <v>0.3197148548985372</v>
      </c>
      <c r="H24" s="12">
        <v>0.17499264227091166</v>
      </c>
      <c r="I24" s="12">
        <v>1.1427410241806846</v>
      </c>
      <c r="J24" s="12">
        <v>1.752814133869485</v>
      </c>
      <c r="K24" s="12">
        <v>8.048800896757344</v>
      </c>
      <c r="L24" s="12">
        <v>1.4164349465670962</v>
      </c>
      <c r="M24" s="12">
        <v>6.970931902037813</v>
      </c>
      <c r="N24" s="12">
        <v>4.1733444937213875</v>
      </c>
      <c r="O24" s="12">
        <v>3.909837857893237</v>
      </c>
      <c r="P24" s="12">
        <v>2.2475458330228193</v>
      </c>
      <c r="Q24" s="12">
        <v>1.3267325629035047</v>
      </c>
      <c r="R24" s="12">
        <v>0.2873121577671994</v>
      </c>
      <c r="S24" s="12">
        <v>0.801171550124289</v>
      </c>
      <c r="T24" s="12">
        <v>0.4224754982544781</v>
      </c>
      <c r="U24" s="12">
        <v>3.1455020902841953</v>
      </c>
      <c r="V24" s="12">
        <v>5.580688296331982</v>
      </c>
      <c r="W24" s="12">
        <v>3.8811066741537754</v>
      </c>
      <c r="X24" s="12">
        <v>1.6267939172887194</v>
      </c>
      <c r="Y24" s="12">
        <v>1.5113348315621276</v>
      </c>
      <c r="Z24" s="12">
        <v>2.4980618814824704</v>
      </c>
      <c r="AA24" s="12">
        <v>2.8419024000769117</v>
      </c>
      <c r="AB24" s="12">
        <v>3.6974714063859064</v>
      </c>
      <c r="AC24" s="12">
        <v>0.14618634280818227</v>
      </c>
      <c r="AD24" s="12">
        <v>0.48581546165746725</v>
      </c>
      <c r="AE24" s="12">
        <v>0.5157026974660882</v>
      </c>
      <c r="AF24" s="12">
        <v>0.15544808464484294</v>
      </c>
      <c r="AG24" s="12">
        <v>2.7471866061580017</v>
      </c>
      <c r="AH24" s="12">
        <v>4.43787326072105</v>
      </c>
      <c r="AI24" s="12">
        <v>2.1026165073199237</v>
      </c>
      <c r="AJ24" s="12">
        <v>1.3844470325628802</v>
      </c>
      <c r="AK24" s="12">
        <v>2.6476172804327294</v>
      </c>
      <c r="AL24" s="12">
        <v>0.042595049737146826</v>
      </c>
      <c r="AM24" s="12">
        <v>0.9360490263171296</v>
      </c>
      <c r="AN24" s="12">
        <v>2.428624930859619</v>
      </c>
      <c r="AO24" s="12">
        <v>1.9684925682118084</v>
      </c>
      <c r="AP24" s="12">
        <v>6.513450866905614</v>
      </c>
      <c r="AQ24" s="12">
        <v>0.537212034867131</v>
      </c>
      <c r="AR24" s="12">
        <v>1.7334312004709154</v>
      </c>
      <c r="AS24" s="12">
        <v>0.3793304282659984</v>
      </c>
      <c r="AT24" s="12">
        <v>1.775282924569058</v>
      </c>
      <c r="AU24" s="12">
        <v>4.802157834590941</v>
      </c>
      <c r="AV24" s="12">
        <v>0.5212433835798082</v>
      </c>
      <c r="AW24" s="12">
        <v>0.5493998105291836</v>
      </c>
    </row>
    <row r="25" spans="1:49" s="10" customFormat="1" ht="12.75">
      <c r="A25" s="9">
        <v>1976</v>
      </c>
      <c r="B25" s="12">
        <v>1.3732837876649988</v>
      </c>
      <c r="C25" s="12">
        <v>1.9366701371074424</v>
      </c>
      <c r="D25" s="12">
        <v>0.48555458738611434</v>
      </c>
      <c r="E25" s="12">
        <v>4.083428197795401</v>
      </c>
      <c r="F25" s="12">
        <v>1.6446621651291922</v>
      </c>
      <c r="G25" s="12">
        <v>0.3179315478582921</v>
      </c>
      <c r="H25" s="12">
        <v>0.1809161098704975</v>
      </c>
      <c r="I25" s="12">
        <v>1.1774337233707093</v>
      </c>
      <c r="J25" s="12">
        <v>1.7924408527694453</v>
      </c>
      <c r="K25" s="12">
        <v>8.304614567467281</v>
      </c>
      <c r="L25" s="12">
        <v>1.4495101728698792</v>
      </c>
      <c r="M25" s="12">
        <v>7.3014511286562245</v>
      </c>
      <c r="N25" s="12">
        <v>4.290262056501793</v>
      </c>
      <c r="O25" s="12">
        <v>4.016408340731474</v>
      </c>
      <c r="P25" s="12">
        <v>2.3010612645975534</v>
      </c>
      <c r="Q25" s="12">
        <v>1.3430028769915898</v>
      </c>
      <c r="R25" s="12">
        <v>0.28699782954275516</v>
      </c>
      <c r="S25" s="12">
        <v>0.8168859781522769</v>
      </c>
      <c r="T25" s="12">
        <v>0.42994329398794906</v>
      </c>
      <c r="U25" s="12">
        <v>3.1770390789041403</v>
      </c>
      <c r="V25" s="12">
        <v>5.716562893101541</v>
      </c>
      <c r="W25" s="12">
        <v>3.950642943798628</v>
      </c>
      <c r="X25" s="12">
        <v>1.6562158528046536</v>
      </c>
      <c r="Y25" s="12">
        <v>1.56547835394878</v>
      </c>
      <c r="Z25" s="12">
        <v>2.531569673851196</v>
      </c>
      <c r="AA25" s="12">
        <v>2.984537592807119</v>
      </c>
      <c r="AB25" s="12">
        <v>3.8146444808886817</v>
      </c>
      <c r="AC25" s="12">
        <v>0.14673711906035153</v>
      </c>
      <c r="AD25" s="12">
        <v>0.4869876705139857</v>
      </c>
      <c r="AE25" s="12">
        <v>0.5265174501003758</v>
      </c>
      <c r="AF25" s="12">
        <v>0.16129531151867604</v>
      </c>
      <c r="AG25" s="12">
        <v>2.796400820098938</v>
      </c>
      <c r="AH25" s="12">
        <v>4.533564075268245</v>
      </c>
      <c r="AI25" s="12">
        <v>2.136409558646559</v>
      </c>
      <c r="AJ25" s="12">
        <v>1.4138770507664042</v>
      </c>
      <c r="AK25" s="12">
        <v>2.7041496528468367</v>
      </c>
      <c r="AL25" s="12">
        <v>0.04221038640365958</v>
      </c>
      <c r="AM25" s="12">
        <v>0.9504505058137004</v>
      </c>
      <c r="AN25" s="12">
        <v>2.463910847095787</v>
      </c>
      <c r="AO25" s="12">
        <v>2.004659907156441</v>
      </c>
      <c r="AP25" s="12">
        <v>6.633706034975652</v>
      </c>
      <c r="AQ25" s="12">
        <v>0.5469319532500714</v>
      </c>
      <c r="AR25" s="12">
        <v>1.7553325458887845</v>
      </c>
      <c r="AS25" s="12">
        <v>0.3849315992817919</v>
      </c>
      <c r="AT25" s="12">
        <v>1.8115752229199014</v>
      </c>
      <c r="AU25" s="12">
        <v>4.872930594775614</v>
      </c>
      <c r="AV25" s="12">
        <v>0.5208221046354287</v>
      </c>
      <c r="AW25" s="12">
        <v>0.560525028197178</v>
      </c>
    </row>
    <row r="26" spans="1:49" s="10" customFormat="1" ht="12.75">
      <c r="A26" s="9">
        <v>1977</v>
      </c>
      <c r="B26" s="12">
        <v>1.4189207945280562</v>
      </c>
      <c r="C26" s="12">
        <v>1.9765063249164527</v>
      </c>
      <c r="D26" s="12">
        <v>0.5014688603975248</v>
      </c>
      <c r="E26" s="12">
        <v>4.193891001804305</v>
      </c>
      <c r="F26" s="12">
        <v>1.673406276542368</v>
      </c>
      <c r="G26" s="12">
        <v>0.31698322004290036</v>
      </c>
      <c r="H26" s="12">
        <v>0.18767552817770333</v>
      </c>
      <c r="I26" s="12">
        <v>1.218590931185558</v>
      </c>
      <c r="J26" s="12">
        <v>1.842052080571635</v>
      </c>
      <c r="K26" s="12">
        <v>8.561688369053135</v>
      </c>
      <c r="L26" s="12">
        <v>1.4966477558348246</v>
      </c>
      <c r="M26" s="12">
        <v>7.475132558535741</v>
      </c>
      <c r="N26" s="12">
        <v>4.4411919505955435</v>
      </c>
      <c r="O26" s="12">
        <v>4.135497789971831</v>
      </c>
      <c r="P26" s="12">
        <v>2.3991185456332875</v>
      </c>
      <c r="Q26" s="12">
        <v>1.3656073085389546</v>
      </c>
      <c r="R26" s="12">
        <v>0.28989881933923106</v>
      </c>
      <c r="S26" s="12">
        <v>0.841003692995946</v>
      </c>
      <c r="T26" s="12">
        <v>0.4374745333001447</v>
      </c>
      <c r="U26" s="12">
        <v>3.200946117712721</v>
      </c>
      <c r="V26" s="12">
        <v>5.836451087744072</v>
      </c>
      <c r="W26" s="12">
        <v>4.051138131770944</v>
      </c>
      <c r="X26" s="12">
        <v>1.6902062643600018</v>
      </c>
      <c r="Y26" s="12">
        <v>1.6111533270288936</v>
      </c>
      <c r="Z26" s="12">
        <v>2.5919562199442883</v>
      </c>
      <c r="AA26" s="12">
        <v>3.0982593434886763</v>
      </c>
      <c r="AB26" s="12">
        <v>3.9377498567401035</v>
      </c>
      <c r="AC26" s="12">
        <v>0.1486131901695215</v>
      </c>
      <c r="AD26" s="12">
        <v>0.49412558943380147</v>
      </c>
      <c r="AE26" s="12">
        <v>0.5371888931383235</v>
      </c>
      <c r="AF26" s="12">
        <v>0.16852788882960165</v>
      </c>
      <c r="AG26" s="12">
        <v>2.8476444600707445</v>
      </c>
      <c r="AH26" s="12">
        <v>4.666680874543762</v>
      </c>
      <c r="AI26" s="12">
        <v>2.1674358451360045</v>
      </c>
      <c r="AJ26" s="12">
        <v>1.4454476675967123</v>
      </c>
      <c r="AK26" s="12">
        <v>2.783080067429512</v>
      </c>
      <c r="AL26" s="12">
        <v>0.042448583365651875</v>
      </c>
      <c r="AM26" s="12">
        <v>0.9712397424978323</v>
      </c>
      <c r="AN26" s="12">
        <v>2.4287352982643817</v>
      </c>
      <c r="AO26" s="12">
        <v>2.073965556402722</v>
      </c>
      <c r="AP26" s="12">
        <v>6.793116864842681</v>
      </c>
      <c r="AQ26" s="12">
        <v>0.5605540508068887</v>
      </c>
      <c r="AR26" s="12">
        <v>1.7842383123772585</v>
      </c>
      <c r="AS26" s="12">
        <v>0.39350767556487865</v>
      </c>
      <c r="AT26" s="12">
        <v>1.8443366501544178</v>
      </c>
      <c r="AU26" s="12">
        <v>4.912088411632099</v>
      </c>
      <c r="AV26" s="12">
        <v>0.5242257638030998</v>
      </c>
      <c r="AW26" s="12">
        <v>0.5743645587895575</v>
      </c>
    </row>
    <row r="27" spans="1:49" s="10" customFormat="1" ht="12.75">
      <c r="A27" s="9">
        <v>1978</v>
      </c>
      <c r="B27" s="12">
        <v>1.4459872723077984</v>
      </c>
      <c r="C27" s="12">
        <v>2.042673810596021</v>
      </c>
      <c r="D27" s="12">
        <v>0.5273903839568221</v>
      </c>
      <c r="E27" s="12">
        <v>4.29107140872233</v>
      </c>
      <c r="F27" s="12">
        <v>1.7114178537303468</v>
      </c>
      <c r="G27" s="12">
        <v>0.31509771814719206</v>
      </c>
      <c r="H27" s="12">
        <v>0.1923758308552345</v>
      </c>
      <c r="I27" s="12">
        <v>1.2484537853818627</v>
      </c>
      <c r="J27" s="12">
        <v>1.8627845956524944</v>
      </c>
      <c r="K27" s="12">
        <v>8.817708883869475</v>
      </c>
      <c r="L27" s="12">
        <v>1.5301148904105375</v>
      </c>
      <c r="M27" s="12">
        <v>7.69564463417517</v>
      </c>
      <c r="N27" s="12">
        <v>4.5274826676420705</v>
      </c>
      <c r="O27" s="12">
        <v>4.191850365191889</v>
      </c>
      <c r="P27" s="12">
        <v>2.5035574144379527</v>
      </c>
      <c r="Q27" s="12">
        <v>1.3759960019602406</v>
      </c>
      <c r="R27" s="12">
        <v>0.29140797070022456</v>
      </c>
      <c r="S27" s="12">
        <v>0.8566477324901874</v>
      </c>
      <c r="T27" s="12">
        <v>0.4409058140462359</v>
      </c>
      <c r="U27" s="12">
        <v>3.2391197506296336</v>
      </c>
      <c r="V27" s="12">
        <v>6.117477641935312</v>
      </c>
      <c r="W27" s="12">
        <v>4.1753570610007875</v>
      </c>
      <c r="X27" s="12">
        <v>1.725872991764469</v>
      </c>
      <c r="Y27" s="12">
        <v>1.6255491318306954</v>
      </c>
      <c r="Z27" s="12">
        <v>2.646504317167621</v>
      </c>
      <c r="AA27" s="12">
        <v>3.1429654278691745</v>
      </c>
      <c r="AB27" s="12">
        <v>4.07792087732793</v>
      </c>
      <c r="AC27" s="12">
        <v>0.15008521082643395</v>
      </c>
      <c r="AD27" s="12">
        <v>0.49924397402611465</v>
      </c>
      <c r="AE27" s="12">
        <v>0.5555242941347032</v>
      </c>
      <c r="AF27" s="12">
        <v>0.1752676111019512</v>
      </c>
      <c r="AG27" s="12">
        <v>2.876205205241599</v>
      </c>
      <c r="AH27" s="12">
        <v>4.749449373507572</v>
      </c>
      <c r="AI27" s="12">
        <v>2.2227905694387347</v>
      </c>
      <c r="AJ27" s="12">
        <v>1.466465903493432</v>
      </c>
      <c r="AK27" s="12">
        <v>2.8547420702630095</v>
      </c>
      <c r="AL27" s="12">
        <v>0.042234550687832315</v>
      </c>
      <c r="AM27" s="12">
        <v>0.9927062587480613</v>
      </c>
      <c r="AN27" s="12">
        <v>2.523825266380719</v>
      </c>
      <c r="AO27" s="12">
        <v>2.121783990957403</v>
      </c>
      <c r="AP27" s="12">
        <v>6.900003232887892</v>
      </c>
      <c r="AQ27" s="12">
        <v>0.5747208714578917</v>
      </c>
      <c r="AR27" s="12">
        <v>1.817004401050225</v>
      </c>
      <c r="AS27" s="12">
        <v>0.3967265133549232</v>
      </c>
      <c r="AT27" s="12">
        <v>1.8579440958438886</v>
      </c>
      <c r="AU27" s="12">
        <v>5.079736125988802</v>
      </c>
      <c r="AV27" s="12">
        <v>0.5281651530894075</v>
      </c>
      <c r="AW27" s="12">
        <v>0.5699589254630513</v>
      </c>
    </row>
    <row r="28" spans="1:49" s="10" customFormat="1" ht="12.75">
      <c r="A28" s="9">
        <v>1979</v>
      </c>
      <c r="B28" s="12">
        <v>1.4871892795724209</v>
      </c>
      <c r="C28" s="12">
        <v>2.1151117138436675</v>
      </c>
      <c r="D28" s="12">
        <v>0.5505135579710654</v>
      </c>
      <c r="E28" s="12">
        <v>4.436141874224736</v>
      </c>
      <c r="F28" s="12">
        <v>1.7330763450298245</v>
      </c>
      <c r="G28" s="12">
        <v>0.3162407791790387</v>
      </c>
      <c r="H28" s="12">
        <v>0.1998099342785947</v>
      </c>
      <c r="I28" s="12">
        <v>1.3095410857894654</v>
      </c>
      <c r="J28" s="12">
        <v>1.9161352056074166</v>
      </c>
      <c r="K28" s="12">
        <v>9.001163447054445</v>
      </c>
      <c r="L28" s="12">
        <v>1.5830448988484132</v>
      </c>
      <c r="M28" s="12">
        <v>7.847065687065239</v>
      </c>
      <c r="N28" s="12">
        <v>4.6936814852262305</v>
      </c>
      <c r="O28" s="12">
        <v>4.2294331349932515</v>
      </c>
      <c r="P28" s="12">
        <v>2.5982618056790328</v>
      </c>
      <c r="Q28" s="12">
        <v>1.4107797841532344</v>
      </c>
      <c r="R28" s="12">
        <v>0.29604296669330565</v>
      </c>
      <c r="S28" s="12">
        <v>0.8876349846763921</v>
      </c>
      <c r="T28" s="12">
        <v>0.44768110165544256</v>
      </c>
      <c r="U28" s="12">
        <v>3.3070125453099672</v>
      </c>
      <c r="V28" s="12">
        <v>6.083842683876758</v>
      </c>
      <c r="W28" s="12">
        <v>4.307566474233326</v>
      </c>
      <c r="X28" s="12">
        <v>1.7567188612237765</v>
      </c>
      <c r="Y28" s="12">
        <v>1.62864263248078</v>
      </c>
      <c r="Z28" s="12">
        <v>2.733879003330026</v>
      </c>
      <c r="AA28" s="12">
        <v>3.164461421958418</v>
      </c>
      <c r="AB28" s="12">
        <v>3.9396139412186697</v>
      </c>
      <c r="AC28" s="12">
        <v>0.15223164991503926</v>
      </c>
      <c r="AD28" s="12">
        <v>0.5116993690716183</v>
      </c>
      <c r="AE28" s="12">
        <v>0.5696748019240313</v>
      </c>
      <c r="AF28" s="12">
        <v>0.1835940478340961</v>
      </c>
      <c r="AG28" s="12">
        <v>2.941244114097148</v>
      </c>
      <c r="AH28" s="12">
        <v>4.91238847192356</v>
      </c>
      <c r="AI28" s="12">
        <v>2.2505098800435617</v>
      </c>
      <c r="AJ28" s="12">
        <v>1.5146854085339478</v>
      </c>
      <c r="AK28" s="12">
        <v>2.9622074040804205</v>
      </c>
      <c r="AL28" s="12">
        <v>0.04254272835622437</v>
      </c>
      <c r="AM28" s="12">
        <v>1.022180486347682</v>
      </c>
      <c r="AN28" s="12">
        <v>2.481938745862477</v>
      </c>
      <c r="AO28" s="12">
        <v>2.1994413844911374</v>
      </c>
      <c r="AP28" s="12">
        <v>7.015771278209075</v>
      </c>
      <c r="AQ28" s="12">
        <v>0.5907319225142581</v>
      </c>
      <c r="AR28" s="12">
        <v>1.8747840248051626</v>
      </c>
      <c r="AS28" s="12">
        <v>0.4069824556217749</v>
      </c>
      <c r="AT28" s="12">
        <v>1.9180894182893473</v>
      </c>
      <c r="AU28" s="12">
        <v>5.1892887886376595</v>
      </c>
      <c r="AV28" s="12">
        <v>0.5362308879318776</v>
      </c>
      <c r="AW28" s="12">
        <v>0.586933432804797</v>
      </c>
    </row>
    <row r="29" spans="1:49" s="10" customFormat="1" ht="12.75">
      <c r="A29" s="9">
        <v>1980</v>
      </c>
      <c r="B29" s="12">
        <v>1.539905113799032</v>
      </c>
      <c r="C29" s="12">
        <v>2.2131189887255505</v>
      </c>
      <c r="D29" s="12">
        <v>0.5622332992429528</v>
      </c>
      <c r="E29" s="12">
        <v>4.569464405599676</v>
      </c>
      <c r="F29" s="12">
        <v>1.8004603919227489</v>
      </c>
      <c r="G29" s="12">
        <v>0.31931704898096197</v>
      </c>
      <c r="H29" s="12">
        <v>0.20863324818011467</v>
      </c>
      <c r="I29" s="12">
        <v>1.3824473895229943</v>
      </c>
      <c r="J29" s="12">
        <v>1.994316834236908</v>
      </c>
      <c r="K29" s="12">
        <v>9.409624281474292</v>
      </c>
      <c r="L29" s="12">
        <v>1.6200883580732013</v>
      </c>
      <c r="M29" s="12">
        <v>8.209023046112984</v>
      </c>
      <c r="N29" s="12">
        <v>4.868288853236728</v>
      </c>
      <c r="O29" s="12">
        <v>4.393972561423302</v>
      </c>
      <c r="P29" s="12">
        <v>2.7183270097905328</v>
      </c>
      <c r="Q29" s="12">
        <v>1.457505264797631</v>
      </c>
      <c r="R29" s="12">
        <v>0.303777672965947</v>
      </c>
      <c r="S29" s="12">
        <v>0.9152162567135395</v>
      </c>
      <c r="T29" s="12">
        <v>0.45232242804036993</v>
      </c>
      <c r="U29" s="12">
        <v>3.4036216087749747</v>
      </c>
      <c r="V29" s="12">
        <v>6.4381360955596225</v>
      </c>
      <c r="W29" s="12">
        <v>4.455960506451304</v>
      </c>
      <c r="X29" s="12">
        <v>1.8378945112840304</v>
      </c>
      <c r="Y29" s="12">
        <v>1.68235938506471</v>
      </c>
      <c r="Z29" s="12">
        <v>2.8126305360423975</v>
      </c>
      <c r="AA29" s="12">
        <v>3.323805684745796</v>
      </c>
      <c r="AB29" s="12">
        <v>4.260344533901777</v>
      </c>
      <c r="AC29" s="12">
        <v>0.1546576534648189</v>
      </c>
      <c r="AD29" s="12">
        <v>0.5255246104256347</v>
      </c>
      <c r="AE29" s="12">
        <v>0.5945480546334886</v>
      </c>
      <c r="AF29" s="12">
        <v>0.19453698602873726</v>
      </c>
      <c r="AG29" s="12">
        <v>3.0277359133600275</v>
      </c>
      <c r="AH29" s="12">
        <v>5.115381599219607</v>
      </c>
      <c r="AI29" s="12">
        <v>2.3447093355842235</v>
      </c>
      <c r="AJ29" s="12">
        <v>1.5547816912918997</v>
      </c>
      <c r="AK29" s="12">
        <v>3.0809284273642765</v>
      </c>
      <c r="AL29" s="12">
        <v>0.04294183358757792</v>
      </c>
      <c r="AM29" s="12">
        <v>1.0726280407917594</v>
      </c>
      <c r="AN29" s="12">
        <v>2.6166799551274336</v>
      </c>
      <c r="AO29" s="12">
        <v>2.2734065680268514</v>
      </c>
      <c r="AP29" s="12">
        <v>7.200639761059654</v>
      </c>
      <c r="AQ29" s="12">
        <v>0.6110442025083174</v>
      </c>
      <c r="AR29" s="12">
        <v>1.9473006799579442</v>
      </c>
      <c r="AS29" s="12">
        <v>0.4177373833480931</v>
      </c>
      <c r="AT29" s="12">
        <v>1.9881431629950104</v>
      </c>
      <c r="AU29" s="12">
        <v>5.363751966267164</v>
      </c>
      <c r="AV29" s="12">
        <v>0.5443269819087424</v>
      </c>
      <c r="AW29" s="12">
        <v>0.6099421175443772</v>
      </c>
    </row>
    <row r="30" spans="1:49" s="10" customFormat="1" ht="12.75">
      <c r="A30" s="9">
        <v>1981</v>
      </c>
      <c r="B30" s="12">
        <v>1.518783732592685</v>
      </c>
      <c r="C30" s="12">
        <v>2.2258316211587377</v>
      </c>
      <c r="D30" s="12">
        <v>0.5739232962364208</v>
      </c>
      <c r="E30" s="12">
        <v>4.562150034867661</v>
      </c>
      <c r="F30" s="12">
        <v>1.780035697692169</v>
      </c>
      <c r="G30" s="12">
        <v>0.3118699703165832</v>
      </c>
      <c r="H30" s="12">
        <v>0.20624582450459877</v>
      </c>
      <c r="I30" s="12">
        <v>1.397199208379639</v>
      </c>
      <c r="J30" s="12">
        <v>1.951910767919747</v>
      </c>
      <c r="K30" s="12">
        <v>9.274143249813363</v>
      </c>
      <c r="L30" s="12">
        <v>1.6311652398363081</v>
      </c>
      <c r="M30" s="12">
        <v>8.15903137010882</v>
      </c>
      <c r="N30" s="12">
        <v>4.713128766958312</v>
      </c>
      <c r="O30" s="12">
        <v>4.4080451321185405</v>
      </c>
      <c r="P30" s="12">
        <v>2.600739632964042</v>
      </c>
      <c r="Q30" s="12">
        <v>1.4834403240730876</v>
      </c>
      <c r="R30" s="12">
        <v>0.29919410627411097</v>
      </c>
      <c r="S30" s="12">
        <v>0.9029638158028428</v>
      </c>
      <c r="T30" s="12">
        <v>0.44528374041653374</v>
      </c>
      <c r="U30" s="12">
        <v>3.450237820456507</v>
      </c>
      <c r="V30" s="12">
        <v>6.556051190268989</v>
      </c>
      <c r="W30" s="12">
        <v>4.32613605490305</v>
      </c>
      <c r="X30" s="12">
        <v>1.8387895979088411</v>
      </c>
      <c r="Y30" s="12">
        <v>1.6674815982014346</v>
      </c>
      <c r="Z30" s="12">
        <v>2.7761679909094155</v>
      </c>
      <c r="AA30" s="12">
        <v>3.1478784236453574</v>
      </c>
      <c r="AB30" s="12">
        <v>4.1350809850070265</v>
      </c>
      <c r="AC30" s="12">
        <v>0.15281396749258258</v>
      </c>
      <c r="AD30" s="12">
        <v>0.5138257839044471</v>
      </c>
      <c r="AE30" s="12">
        <v>0.5769103245280028</v>
      </c>
      <c r="AF30" s="12">
        <v>0.20273509161650516</v>
      </c>
      <c r="AG30" s="12">
        <v>2.993326299937161</v>
      </c>
      <c r="AH30" s="12">
        <v>4.916050211631798</v>
      </c>
      <c r="AI30" s="12">
        <v>2.299082578057873</v>
      </c>
      <c r="AJ30" s="12">
        <v>1.5527361623377443</v>
      </c>
      <c r="AK30" s="12">
        <v>3.054131491065563</v>
      </c>
      <c r="AL30" s="12">
        <v>0.041842972322579906</v>
      </c>
      <c r="AM30" s="12">
        <v>1.0362333748207657</v>
      </c>
      <c r="AN30" s="12">
        <v>2.5530421022621397</v>
      </c>
      <c r="AO30" s="12">
        <v>2.2304551377068007</v>
      </c>
      <c r="AP30" s="12">
        <v>7.114101697758599</v>
      </c>
      <c r="AQ30" s="12">
        <v>0.6168053550245219</v>
      </c>
      <c r="AR30" s="12">
        <v>1.9080530305641594</v>
      </c>
      <c r="AS30" s="12">
        <v>0.410834430254769</v>
      </c>
      <c r="AT30" s="12">
        <v>1.9359305412261503</v>
      </c>
      <c r="AU30" s="12">
        <v>5.540241900791362</v>
      </c>
      <c r="AV30" s="12">
        <v>0.5391025564504802</v>
      </c>
      <c r="AW30" s="12">
        <v>0.607784081847844</v>
      </c>
    </row>
    <row r="31" spans="1:49" s="10" customFormat="1" ht="12.75">
      <c r="A31" s="9">
        <v>1982</v>
      </c>
      <c r="B31" s="12">
        <v>1.492549845040267</v>
      </c>
      <c r="C31" s="12">
        <v>2.2506433754464834</v>
      </c>
      <c r="D31" s="12">
        <v>0.5626766582679722</v>
      </c>
      <c r="E31" s="12">
        <v>4.532610200045218</v>
      </c>
      <c r="F31" s="12">
        <v>1.7263769157150963</v>
      </c>
      <c r="G31" s="12">
        <v>0.30313694119121876</v>
      </c>
      <c r="H31" s="12">
        <v>0.20314985547313621</v>
      </c>
      <c r="I31" s="12">
        <v>1.3724194717091396</v>
      </c>
      <c r="J31" s="12">
        <v>1.9144484199439264</v>
      </c>
      <c r="K31" s="12">
        <v>8.921512873210611</v>
      </c>
      <c r="L31" s="12">
        <v>1.5819972794077473</v>
      </c>
      <c r="M31" s="12">
        <v>7.919850683752568</v>
      </c>
      <c r="N31" s="12">
        <v>4.512480100847013</v>
      </c>
      <c r="O31" s="12">
        <v>4.141635075386532</v>
      </c>
      <c r="P31" s="12">
        <v>2.5670828792497793</v>
      </c>
      <c r="Q31" s="12">
        <v>1.4997512838326812</v>
      </c>
      <c r="R31" s="12">
        <v>0.29220301919277747</v>
      </c>
      <c r="S31" s="12">
        <v>0.8954249623877298</v>
      </c>
      <c r="T31" s="12">
        <v>0.43444517407230754</v>
      </c>
      <c r="U31" s="12">
        <v>3.412749444766403</v>
      </c>
      <c r="V31" s="12">
        <v>6.703724503471871</v>
      </c>
      <c r="W31" s="12">
        <v>4.282981659371382</v>
      </c>
      <c r="X31" s="12">
        <v>1.8589469695118646</v>
      </c>
      <c r="Y31" s="12">
        <v>1.6424799473777296</v>
      </c>
      <c r="Z31" s="12">
        <v>2.669955317303824</v>
      </c>
      <c r="AA31" s="12">
        <v>3.0216711616585767</v>
      </c>
      <c r="AB31" s="12">
        <v>3.817151453439007</v>
      </c>
      <c r="AC31" s="12">
        <v>0.15119503187333747</v>
      </c>
      <c r="AD31" s="12">
        <v>0.5032729412321453</v>
      </c>
      <c r="AE31" s="12">
        <v>0.571338803572937</v>
      </c>
      <c r="AF31" s="12">
        <v>0.20729935262322433</v>
      </c>
      <c r="AG31" s="12">
        <v>2.9466311936621876</v>
      </c>
      <c r="AH31" s="12">
        <v>4.756844481498115</v>
      </c>
      <c r="AI31" s="12">
        <v>2.264341398533399</v>
      </c>
      <c r="AJ31" s="12">
        <v>1.5322731864023742</v>
      </c>
      <c r="AK31" s="12">
        <v>3.0410676381081303</v>
      </c>
      <c r="AL31" s="12">
        <v>0.040462022114794736</v>
      </c>
      <c r="AM31" s="12">
        <v>1.0184112883013983</v>
      </c>
      <c r="AN31" s="12">
        <v>2.457013702872392</v>
      </c>
      <c r="AO31" s="12">
        <v>2.162574913726294</v>
      </c>
      <c r="AP31" s="12">
        <v>6.937542082811828</v>
      </c>
      <c r="AQ31" s="12">
        <v>0.6146063262442351</v>
      </c>
      <c r="AR31" s="12">
        <v>1.8574521146630885</v>
      </c>
      <c r="AS31" s="12">
        <v>0.40867808148640006</v>
      </c>
      <c r="AT31" s="12">
        <v>1.8823442110104294</v>
      </c>
      <c r="AU31" s="12">
        <v>5.473367420268248</v>
      </c>
      <c r="AV31" s="12">
        <v>0.5194643642172112</v>
      </c>
      <c r="AW31" s="12">
        <v>0.6091842263787624</v>
      </c>
    </row>
    <row r="32" spans="1:49" s="10" customFormat="1" ht="12.75">
      <c r="A32" s="9">
        <v>1983</v>
      </c>
      <c r="B32" s="12">
        <v>1.4371395027478582</v>
      </c>
      <c r="C32" s="12">
        <v>2.1358573287422233</v>
      </c>
      <c r="D32" s="12">
        <v>0.5509522838436797</v>
      </c>
      <c r="E32" s="12">
        <v>4.360676691830815</v>
      </c>
      <c r="F32" s="12">
        <v>1.698879465338874</v>
      </c>
      <c r="G32" s="12">
        <v>0.2900966031928386</v>
      </c>
      <c r="H32" s="12">
        <v>0.19521627438806982</v>
      </c>
      <c r="I32" s="12">
        <v>1.345331567565355</v>
      </c>
      <c r="J32" s="12">
        <v>1.8526302933058694</v>
      </c>
      <c r="K32" s="12">
        <v>8.687341756307664</v>
      </c>
      <c r="L32" s="12">
        <v>1.550966273090832</v>
      </c>
      <c r="M32" s="12">
        <v>7.75428847235144</v>
      </c>
      <c r="N32" s="12">
        <v>4.412088688514069</v>
      </c>
      <c r="O32" s="12">
        <v>4.172944940563415</v>
      </c>
      <c r="P32" s="12">
        <v>2.4912228538367747</v>
      </c>
      <c r="Q32" s="12">
        <v>1.4317375711640667</v>
      </c>
      <c r="R32" s="12">
        <v>0.28137131648406677</v>
      </c>
      <c r="S32" s="12">
        <v>0.8638575451424759</v>
      </c>
      <c r="T32" s="12">
        <v>0.4111115483505788</v>
      </c>
      <c r="U32" s="12">
        <v>3.3399080306476225</v>
      </c>
      <c r="V32" s="12">
        <v>6.58910432095505</v>
      </c>
      <c r="W32" s="12">
        <v>4.13706885471298</v>
      </c>
      <c r="X32" s="12">
        <v>1.8002000361294737</v>
      </c>
      <c r="Y32" s="12">
        <v>1.6261217304953814</v>
      </c>
      <c r="Z32" s="12">
        <v>2.5551585842818327</v>
      </c>
      <c r="AA32" s="12">
        <v>3.0014658173174285</v>
      </c>
      <c r="AB32" s="12">
        <v>3.9456882245874554</v>
      </c>
      <c r="AC32" s="12">
        <v>0.14551127195965705</v>
      </c>
      <c r="AD32" s="12">
        <v>0.4802456099819084</v>
      </c>
      <c r="AE32" s="12">
        <v>0.5672170182873854</v>
      </c>
      <c r="AF32" s="12">
        <v>0.2031325749643369</v>
      </c>
      <c r="AG32" s="12">
        <v>2.841641003499539</v>
      </c>
      <c r="AH32" s="12">
        <v>4.595189261628364</v>
      </c>
      <c r="AI32" s="12">
        <v>2.2579090733697895</v>
      </c>
      <c r="AJ32" s="12">
        <v>1.4706727920129337</v>
      </c>
      <c r="AK32" s="12">
        <v>2.93250266194244</v>
      </c>
      <c r="AL32" s="12">
        <v>0.03825207174865626</v>
      </c>
      <c r="AM32" s="12">
        <v>0.9891030939329931</v>
      </c>
      <c r="AN32" s="12">
        <v>2.4692886450885263</v>
      </c>
      <c r="AO32" s="12">
        <v>2.0935683005931263</v>
      </c>
      <c r="AP32" s="12">
        <v>6.9751039007907805</v>
      </c>
      <c r="AQ32" s="12">
        <v>0.6002164383333837</v>
      </c>
      <c r="AR32" s="12">
        <v>1.7805290387382595</v>
      </c>
      <c r="AS32" s="12">
        <v>0.3945364680868197</v>
      </c>
      <c r="AT32" s="12">
        <v>1.8344597388395998</v>
      </c>
      <c r="AU32" s="12">
        <v>5.37892451121651</v>
      </c>
      <c r="AV32" s="12">
        <v>0.4962977683381711</v>
      </c>
      <c r="AW32" s="12">
        <v>0.601509154481844</v>
      </c>
    </row>
    <row r="33" spans="1:49" s="10" customFormat="1" ht="12.75">
      <c r="A33" s="9">
        <v>1984</v>
      </c>
      <c r="B33" s="12">
        <v>1.3685386336062835</v>
      </c>
      <c r="C33" s="12">
        <v>2.0588356476321708</v>
      </c>
      <c r="D33" s="12">
        <v>0.537404464409003</v>
      </c>
      <c r="E33" s="12">
        <v>4.219131565039191</v>
      </c>
      <c r="F33" s="12">
        <v>1.6889315526006243</v>
      </c>
      <c r="G33" s="12">
        <v>0.27618181054213853</v>
      </c>
      <c r="H33" s="12">
        <v>0.1854682978333793</v>
      </c>
      <c r="I33" s="12">
        <v>1.2893102944864445</v>
      </c>
      <c r="J33" s="12">
        <v>1.7546273422501086</v>
      </c>
      <c r="K33" s="12">
        <v>8.20024576957106</v>
      </c>
      <c r="L33" s="12">
        <v>1.5092030150610596</v>
      </c>
      <c r="M33" s="12">
        <v>7.167044372625942</v>
      </c>
      <c r="N33" s="12">
        <v>4.150255328582594</v>
      </c>
      <c r="O33" s="12">
        <v>4.101424681256456</v>
      </c>
      <c r="P33" s="12">
        <v>2.361103210715675</v>
      </c>
      <c r="Q33" s="12">
        <v>1.3870753742403836</v>
      </c>
      <c r="R33" s="12">
        <v>0.2685714793996995</v>
      </c>
      <c r="S33" s="12">
        <v>0.8224722327635067</v>
      </c>
      <c r="T33" s="12">
        <v>0.3881512034681276</v>
      </c>
      <c r="U33" s="12">
        <v>3.212562618671577</v>
      </c>
      <c r="V33" s="12">
        <v>6.3604190860453445</v>
      </c>
      <c r="W33" s="12">
        <v>3.875102920918384</v>
      </c>
      <c r="X33" s="12">
        <v>1.7271598010446139</v>
      </c>
      <c r="Y33" s="12">
        <v>1.586793452481724</v>
      </c>
      <c r="Z33" s="12">
        <v>2.4226527004709233</v>
      </c>
      <c r="AA33" s="12">
        <v>2.8908680889443255</v>
      </c>
      <c r="AB33" s="12">
        <v>3.924505475474542</v>
      </c>
      <c r="AC33" s="12">
        <v>0.14051747138953088</v>
      </c>
      <c r="AD33" s="12">
        <v>0.45386237521548006</v>
      </c>
      <c r="AE33" s="12">
        <v>0.549342260255563</v>
      </c>
      <c r="AF33" s="12">
        <v>0.20187261236227577</v>
      </c>
      <c r="AG33" s="12">
        <v>2.7047056525369597</v>
      </c>
      <c r="AH33" s="12">
        <v>4.3402239937699285</v>
      </c>
      <c r="AI33" s="12">
        <v>2.2507381896211784</v>
      </c>
      <c r="AJ33" s="12">
        <v>1.428777321978009</v>
      </c>
      <c r="AK33" s="12">
        <v>2.789265807402269</v>
      </c>
      <c r="AL33" s="12">
        <v>0.036240347477845956</v>
      </c>
      <c r="AM33" s="12">
        <v>0.9287309899254589</v>
      </c>
      <c r="AN33" s="12">
        <v>2.401366776522389</v>
      </c>
      <c r="AO33" s="12">
        <v>1.9927534196431103</v>
      </c>
      <c r="AP33" s="12">
        <v>6.805047029421269</v>
      </c>
      <c r="AQ33" s="12">
        <v>0.5781352140547668</v>
      </c>
      <c r="AR33" s="12">
        <v>1.7099075139013868</v>
      </c>
      <c r="AS33" s="12">
        <v>0.37608529418754705</v>
      </c>
      <c r="AT33" s="12">
        <v>1.7797797558686919</v>
      </c>
      <c r="AU33" s="12">
        <v>5.229876396810551</v>
      </c>
      <c r="AV33" s="12">
        <v>0.47519307439528713</v>
      </c>
      <c r="AW33" s="12">
        <v>0.5834037360407862</v>
      </c>
    </row>
    <row r="34" spans="1:49" s="10" customFormat="1" ht="12.75">
      <c r="A34" s="9">
        <v>1985</v>
      </c>
      <c r="B34" s="12">
        <v>1.3239822445003684</v>
      </c>
      <c r="C34" s="12">
        <v>2.0384419369515627</v>
      </c>
      <c r="D34" s="12">
        <v>0.5321277970060744</v>
      </c>
      <c r="E34" s="12">
        <v>4.070464468923929</v>
      </c>
      <c r="F34" s="12">
        <v>1.6539915372638576</v>
      </c>
      <c r="G34" s="12">
        <v>0.26542810145369694</v>
      </c>
      <c r="H34" s="12">
        <v>0.17899574554680783</v>
      </c>
      <c r="I34" s="12">
        <v>1.244254107549531</v>
      </c>
      <c r="J34" s="12">
        <v>1.6896326849617398</v>
      </c>
      <c r="K34" s="12">
        <v>7.971039107002477</v>
      </c>
      <c r="L34" s="12">
        <v>1.4697160271473275</v>
      </c>
      <c r="M34" s="12">
        <v>6.974060880648259</v>
      </c>
      <c r="N34" s="12">
        <v>4.04856212000477</v>
      </c>
      <c r="O34" s="12">
        <v>4.0581036544321245</v>
      </c>
      <c r="P34" s="12">
        <v>2.330416747317701</v>
      </c>
      <c r="Q34" s="12">
        <v>1.3582494533416287</v>
      </c>
      <c r="R34" s="12">
        <v>0.2602008489385055</v>
      </c>
      <c r="S34" s="12">
        <v>0.8027229680621334</v>
      </c>
      <c r="T34" s="12">
        <v>0.37021144043933496</v>
      </c>
      <c r="U34" s="12">
        <v>3.118771721814929</v>
      </c>
      <c r="V34" s="12">
        <v>6.240712056642957</v>
      </c>
      <c r="W34" s="12">
        <v>3.6962865639511437</v>
      </c>
      <c r="X34" s="12">
        <v>1.6841758066534147</v>
      </c>
      <c r="Y34" s="12">
        <v>1.5223399024745063</v>
      </c>
      <c r="Z34" s="12">
        <v>2.325273033826991</v>
      </c>
      <c r="AA34" s="12">
        <v>2.829761428195139</v>
      </c>
      <c r="AB34" s="12">
        <v>3.9155852875359836</v>
      </c>
      <c r="AC34" s="12">
        <v>0.13576308161141765</v>
      </c>
      <c r="AD34" s="12">
        <v>0.4368683539548379</v>
      </c>
      <c r="AE34" s="12">
        <v>0.5482286967342291</v>
      </c>
      <c r="AF34" s="12">
        <v>0.19632575437715774</v>
      </c>
      <c r="AG34" s="12">
        <v>2.6160315859547687</v>
      </c>
      <c r="AH34" s="12">
        <v>4.204240772739524</v>
      </c>
      <c r="AI34" s="12">
        <v>2.264498864893135</v>
      </c>
      <c r="AJ34" s="12">
        <v>1.3740041918617174</v>
      </c>
      <c r="AK34" s="12">
        <v>2.742849759690199</v>
      </c>
      <c r="AL34" s="12">
        <v>0.03449610902133455</v>
      </c>
      <c r="AM34" s="12">
        <v>0.8938286871971827</v>
      </c>
      <c r="AN34" s="12">
        <v>2.373294441424178</v>
      </c>
      <c r="AO34" s="12">
        <v>1.9317371609001932</v>
      </c>
      <c r="AP34" s="12">
        <v>6.737328155201392</v>
      </c>
      <c r="AQ34" s="12">
        <v>0.5644720802184715</v>
      </c>
      <c r="AR34" s="12">
        <v>1.650102348227542</v>
      </c>
      <c r="AS34" s="12">
        <v>0.3642975100972752</v>
      </c>
      <c r="AT34" s="12">
        <v>1.7301081758396302</v>
      </c>
      <c r="AU34" s="12">
        <v>5.143172882372549</v>
      </c>
      <c r="AV34" s="12">
        <v>0.45868561257701657</v>
      </c>
      <c r="AW34" s="12">
        <v>0.5674685486592501</v>
      </c>
    </row>
    <row r="35" spans="1:49" s="10" customFormat="1" ht="12.75">
      <c r="A35" s="9">
        <v>1986</v>
      </c>
      <c r="B35" s="12">
        <v>1.2558446042945124</v>
      </c>
      <c r="C35" s="12">
        <v>1.9284429161473877</v>
      </c>
      <c r="D35" s="12">
        <v>0.5161728042328627</v>
      </c>
      <c r="E35" s="12">
        <v>3.897665089719218</v>
      </c>
      <c r="F35" s="12">
        <v>1.5743004009689847</v>
      </c>
      <c r="G35" s="12">
        <v>0.2526219893339475</v>
      </c>
      <c r="H35" s="12">
        <v>0.1730566110492732</v>
      </c>
      <c r="I35" s="12">
        <v>1.1822627080450907</v>
      </c>
      <c r="J35" s="12">
        <v>1.5907173925496807</v>
      </c>
      <c r="K35" s="12">
        <v>7.358660244018852</v>
      </c>
      <c r="L35" s="12">
        <v>1.414673139923575</v>
      </c>
      <c r="M35" s="12">
        <v>6.497810020002251</v>
      </c>
      <c r="N35" s="12">
        <v>3.782628468590684</v>
      </c>
      <c r="O35" s="12">
        <v>3.8454834242746574</v>
      </c>
      <c r="P35" s="12">
        <v>2.2300246060210847</v>
      </c>
      <c r="Q35" s="12">
        <v>1.2821369419724522</v>
      </c>
      <c r="R35" s="12">
        <v>0.2509837543721176</v>
      </c>
      <c r="S35" s="12">
        <v>0.7752537442206463</v>
      </c>
      <c r="T35" s="12">
        <v>0.35157033331784027</v>
      </c>
      <c r="U35" s="12">
        <v>2.933101932695775</v>
      </c>
      <c r="V35" s="12">
        <v>5.69456926549831</v>
      </c>
      <c r="W35" s="12">
        <v>3.537252118074047</v>
      </c>
      <c r="X35" s="12">
        <v>1.5867789909575152</v>
      </c>
      <c r="Y35" s="12">
        <v>1.409229157063792</v>
      </c>
      <c r="Z35" s="12">
        <v>2.1902063317093643</v>
      </c>
      <c r="AA35" s="12">
        <v>2.6229852084515524</v>
      </c>
      <c r="AB35" s="12">
        <v>3.587136880774477</v>
      </c>
      <c r="AC35" s="12">
        <v>0.1296348826242944</v>
      </c>
      <c r="AD35" s="12">
        <v>0.4169032482873191</v>
      </c>
      <c r="AE35" s="12">
        <v>0.5334731081868936</v>
      </c>
      <c r="AF35" s="12">
        <v>0.19071058426271748</v>
      </c>
      <c r="AG35" s="12">
        <v>2.5159489159381025</v>
      </c>
      <c r="AH35" s="12">
        <v>3.976901745774497</v>
      </c>
      <c r="AI35" s="12">
        <v>2.180994015963148</v>
      </c>
      <c r="AJ35" s="12">
        <v>1.2997637628717877</v>
      </c>
      <c r="AK35" s="12">
        <v>2.654966136821438</v>
      </c>
      <c r="AL35" s="12">
        <v>0.03206288996937438</v>
      </c>
      <c r="AM35" s="12">
        <v>0.8400219314828754</v>
      </c>
      <c r="AN35" s="12">
        <v>2.178186130621268</v>
      </c>
      <c r="AO35" s="12">
        <v>1.8458115719323427</v>
      </c>
      <c r="AP35" s="12">
        <v>6.494951838591378</v>
      </c>
      <c r="AQ35" s="12">
        <v>0.5453752655056759</v>
      </c>
      <c r="AR35" s="12">
        <v>1.5758908624948393</v>
      </c>
      <c r="AS35" s="12">
        <v>0.3512537578311397</v>
      </c>
      <c r="AT35" s="12">
        <v>1.6337000637895909</v>
      </c>
      <c r="AU35" s="12">
        <v>4.837661517560045</v>
      </c>
      <c r="AV35" s="12">
        <v>0.4329475514744636</v>
      </c>
      <c r="AW35" s="12">
        <v>0.538571111642269</v>
      </c>
    </row>
    <row r="36" spans="1:49" s="10" customFormat="1" ht="12.75">
      <c r="A36" s="9">
        <v>1987</v>
      </c>
      <c r="B36" s="12">
        <v>1.182980549738279</v>
      </c>
      <c r="C36" s="12">
        <v>1.7975393668615776</v>
      </c>
      <c r="D36" s="12">
        <v>0.48810362863922496</v>
      </c>
      <c r="E36" s="12">
        <v>3.7009972690678126</v>
      </c>
      <c r="F36" s="12">
        <v>1.468737531913345</v>
      </c>
      <c r="G36" s="12">
        <v>0.23979658647405871</v>
      </c>
      <c r="H36" s="12">
        <v>0.16559206039181393</v>
      </c>
      <c r="I36" s="12">
        <v>1.126511068094949</v>
      </c>
      <c r="J36" s="12">
        <v>1.4854443195913678</v>
      </c>
      <c r="K36" s="12">
        <v>6.791745438999076</v>
      </c>
      <c r="L36" s="12">
        <v>1.2980974314603673</v>
      </c>
      <c r="M36" s="12">
        <v>6.05222099190097</v>
      </c>
      <c r="N36" s="12">
        <v>3.5508336217655887</v>
      </c>
      <c r="O36" s="12">
        <v>3.6670252342959695</v>
      </c>
      <c r="P36" s="12">
        <v>2.094099853640289</v>
      </c>
      <c r="Q36" s="12">
        <v>1.1882376007838062</v>
      </c>
      <c r="R36" s="12">
        <v>0.24120014854096058</v>
      </c>
      <c r="S36" s="12">
        <v>0.7383767565185357</v>
      </c>
      <c r="T36" s="12">
        <v>0.33296304210841976</v>
      </c>
      <c r="U36" s="12">
        <v>2.7482906486979655</v>
      </c>
      <c r="V36" s="12">
        <v>5.231343831744523</v>
      </c>
      <c r="W36" s="12">
        <v>3.3344540055409295</v>
      </c>
      <c r="X36" s="12">
        <v>1.472482297173977</v>
      </c>
      <c r="Y36" s="12">
        <v>1.3493386225464967</v>
      </c>
      <c r="Z36" s="12">
        <v>2.0221307682199234</v>
      </c>
      <c r="AA36" s="12">
        <v>2.4513470034543046</v>
      </c>
      <c r="AB36" s="12">
        <v>3.3031522732903644</v>
      </c>
      <c r="AC36" s="12">
        <v>0.12270155321158233</v>
      </c>
      <c r="AD36" s="12">
        <v>0.3941505622751159</v>
      </c>
      <c r="AE36" s="12">
        <v>0.5028547553979854</v>
      </c>
      <c r="AF36" s="12">
        <v>0.17817898160504655</v>
      </c>
      <c r="AG36" s="12">
        <v>2.3962879561691888</v>
      </c>
      <c r="AH36" s="12">
        <v>3.7631068574444453</v>
      </c>
      <c r="AI36" s="12">
        <v>2.1057570665738434</v>
      </c>
      <c r="AJ36" s="12">
        <v>1.2297229905091378</v>
      </c>
      <c r="AK36" s="12">
        <v>2.5563292231027046</v>
      </c>
      <c r="AL36" s="12">
        <v>0.03115516509480704</v>
      </c>
      <c r="AM36" s="12">
        <v>0.7798955045707318</v>
      </c>
      <c r="AN36" s="12">
        <v>2.052769785562604</v>
      </c>
      <c r="AO36" s="12">
        <v>1.7192403956128839</v>
      </c>
      <c r="AP36" s="12">
        <v>6.1631184276878015</v>
      </c>
      <c r="AQ36" s="12">
        <v>0.5172207983102105</v>
      </c>
      <c r="AR36" s="12">
        <v>1.4680772317885658</v>
      </c>
      <c r="AS36" s="12">
        <v>0.33769752044093787</v>
      </c>
      <c r="AT36" s="12">
        <v>1.5424495263740785</v>
      </c>
      <c r="AU36" s="12">
        <v>4.587095100182192</v>
      </c>
      <c r="AV36" s="12">
        <v>0.4072143733198077</v>
      </c>
      <c r="AW36" s="12">
        <v>0.5151603998240575</v>
      </c>
    </row>
    <row r="37" spans="1:49" s="10" customFormat="1" ht="12.75">
      <c r="A37" s="9">
        <v>1988</v>
      </c>
      <c r="B37" s="12">
        <v>1.1379399423581327</v>
      </c>
      <c r="C37" s="12">
        <v>1.7068264403267188</v>
      </c>
      <c r="D37" s="12">
        <v>0.46725291411425995</v>
      </c>
      <c r="E37" s="12">
        <v>3.549419669601784</v>
      </c>
      <c r="F37" s="12">
        <v>1.4394893323813416</v>
      </c>
      <c r="G37" s="12">
        <v>0.23000903174245915</v>
      </c>
      <c r="H37" s="12">
        <v>0.15960431221744378</v>
      </c>
      <c r="I37" s="12">
        <v>1.0800850683577143</v>
      </c>
      <c r="J37" s="12">
        <v>1.4251875463888322</v>
      </c>
      <c r="K37" s="12">
        <v>6.478763617746181</v>
      </c>
      <c r="L37" s="12">
        <v>1.2528937140028071</v>
      </c>
      <c r="M37" s="12">
        <v>5.688799028532427</v>
      </c>
      <c r="N37" s="12">
        <v>3.40123593540661</v>
      </c>
      <c r="O37" s="12">
        <v>3.5047668185081062</v>
      </c>
      <c r="P37" s="12">
        <v>2.0028487989636328</v>
      </c>
      <c r="Q37" s="12">
        <v>1.1265919197996812</v>
      </c>
      <c r="R37" s="12">
        <v>0.23567257422420274</v>
      </c>
      <c r="S37" s="12">
        <v>0.7196412569174765</v>
      </c>
      <c r="T37" s="12">
        <v>0.3192037311630559</v>
      </c>
      <c r="U37" s="12">
        <v>2.6037187694303303</v>
      </c>
      <c r="V37" s="12">
        <v>5.040588171152235</v>
      </c>
      <c r="W37" s="12">
        <v>3.1534958044624113</v>
      </c>
      <c r="X37" s="12">
        <v>1.4048082847627263</v>
      </c>
      <c r="Y37" s="12">
        <v>1.3301057732203139</v>
      </c>
      <c r="Z37" s="12">
        <v>1.8937447821601778</v>
      </c>
      <c r="AA37" s="12">
        <v>2.4023801133068847</v>
      </c>
      <c r="AB37" s="12">
        <v>3.2547826402642404</v>
      </c>
      <c r="AC37" s="12">
        <v>0.1178086341549051</v>
      </c>
      <c r="AD37" s="12">
        <v>0.37727084427424395</v>
      </c>
      <c r="AE37" s="12">
        <v>0.48703711161964747</v>
      </c>
      <c r="AF37" s="12">
        <v>0.17078582784315585</v>
      </c>
      <c r="AG37" s="12">
        <v>2.2950561879832008</v>
      </c>
      <c r="AH37" s="12">
        <v>3.557581216419629</v>
      </c>
      <c r="AI37" s="12">
        <v>1.9732093545572145</v>
      </c>
      <c r="AJ37" s="12">
        <v>1.1801474090447568</v>
      </c>
      <c r="AK37" s="12">
        <v>2.493547018063111</v>
      </c>
      <c r="AL37" s="12">
        <v>0.030214102604834703</v>
      </c>
      <c r="AM37" s="12">
        <v>0.7442660639482112</v>
      </c>
      <c r="AN37" s="12">
        <v>2.011933982898635</v>
      </c>
      <c r="AO37" s="12">
        <v>1.631401792561626</v>
      </c>
      <c r="AP37" s="12">
        <v>5.865135753873322</v>
      </c>
      <c r="AQ37" s="12">
        <v>0.5045226912621085</v>
      </c>
      <c r="AR37" s="12">
        <v>1.3876845482291844</v>
      </c>
      <c r="AS37" s="12">
        <v>0.32680994774834665</v>
      </c>
      <c r="AT37" s="12">
        <v>1.4905334152020644</v>
      </c>
      <c r="AU37" s="12">
        <v>4.394732772562243</v>
      </c>
      <c r="AV37" s="12">
        <v>0.3834651324807138</v>
      </c>
      <c r="AW37" s="12">
        <v>0.500726212542449</v>
      </c>
    </row>
    <row r="38" spans="1:49" s="10" customFormat="1" ht="12.75">
      <c r="A38" s="9">
        <v>1989</v>
      </c>
      <c r="B38" s="12">
        <v>1.093054811428489</v>
      </c>
      <c r="C38" s="12">
        <v>1.6488169573574214</v>
      </c>
      <c r="D38" s="12">
        <v>0.4409218944982203</v>
      </c>
      <c r="E38" s="12">
        <v>3.4145863335984963</v>
      </c>
      <c r="F38" s="12">
        <v>1.4125932935016172</v>
      </c>
      <c r="G38" s="12">
        <v>0.2197822704982973</v>
      </c>
      <c r="H38" s="12">
        <v>0.15425484482048055</v>
      </c>
      <c r="I38" s="12">
        <v>1.0458469628296823</v>
      </c>
      <c r="J38" s="12">
        <v>1.3619698799791653</v>
      </c>
      <c r="K38" s="12">
        <v>6.379270137428241</v>
      </c>
      <c r="L38" s="12">
        <v>1.211255828075269</v>
      </c>
      <c r="M38" s="12">
        <v>5.41312345630657</v>
      </c>
      <c r="N38" s="12">
        <v>3.2135000352376784</v>
      </c>
      <c r="O38" s="12">
        <v>3.4087551899731214</v>
      </c>
      <c r="P38" s="12">
        <v>1.9571554859745375</v>
      </c>
      <c r="Q38" s="12">
        <v>1.0753560663638035</v>
      </c>
      <c r="R38" s="12">
        <v>0.22849386204679664</v>
      </c>
      <c r="S38" s="12">
        <v>0.6958916264929086</v>
      </c>
      <c r="T38" s="12">
        <v>0.30283096053721503</v>
      </c>
      <c r="U38" s="12">
        <v>2.4856685003978476</v>
      </c>
      <c r="V38" s="12">
        <v>4.984168420830166</v>
      </c>
      <c r="W38" s="12">
        <v>3.0035424121660017</v>
      </c>
      <c r="X38" s="12">
        <v>1.3467416726923511</v>
      </c>
      <c r="Y38" s="12">
        <v>1.2526332041451536</v>
      </c>
      <c r="Z38" s="12">
        <v>1.8256931523351638</v>
      </c>
      <c r="AA38" s="12">
        <v>2.3084127635602236</v>
      </c>
      <c r="AB38" s="12">
        <v>3.385544303174937</v>
      </c>
      <c r="AC38" s="12">
        <v>0.11418266761800117</v>
      </c>
      <c r="AD38" s="12">
        <v>0.3580201269274386</v>
      </c>
      <c r="AE38" s="12">
        <v>0.47366763118493443</v>
      </c>
      <c r="AF38" s="12">
        <v>0.16205081561837287</v>
      </c>
      <c r="AG38" s="12">
        <v>2.1888988089917465</v>
      </c>
      <c r="AH38" s="12">
        <v>3.3634999945773703</v>
      </c>
      <c r="AI38" s="12">
        <v>1.915442825327487</v>
      </c>
      <c r="AJ38" s="12">
        <v>1.129016049065567</v>
      </c>
      <c r="AK38" s="12">
        <v>2.402184555654674</v>
      </c>
      <c r="AL38" s="12">
        <v>0.02884580711073075</v>
      </c>
      <c r="AM38" s="12">
        <v>0.7106764964058749</v>
      </c>
      <c r="AN38" s="12">
        <v>1.9297421176544651</v>
      </c>
      <c r="AO38" s="12">
        <v>1.5851520366233733</v>
      </c>
      <c r="AP38" s="12">
        <v>5.604953974610506</v>
      </c>
      <c r="AQ38" s="12">
        <v>0.4824497715359255</v>
      </c>
      <c r="AR38" s="12">
        <v>1.3419558583736355</v>
      </c>
      <c r="AS38" s="12">
        <v>0.3151867017720341</v>
      </c>
      <c r="AT38" s="12">
        <v>1.4324159939031704</v>
      </c>
      <c r="AU38" s="12">
        <v>4.1878451893567705</v>
      </c>
      <c r="AV38" s="12">
        <v>0.36919483388034413</v>
      </c>
      <c r="AW38" s="12">
        <v>0.48099973275239744</v>
      </c>
    </row>
    <row r="39" spans="1:49" s="10" customFormat="1" ht="12.75">
      <c r="A39" s="9">
        <v>1990</v>
      </c>
      <c r="B39" s="12">
        <v>1.0472315463901638</v>
      </c>
      <c r="C39" s="12">
        <v>1.5857535944672254</v>
      </c>
      <c r="D39" s="12">
        <v>0.42023031118515</v>
      </c>
      <c r="E39" s="12">
        <v>3.2932785757685723</v>
      </c>
      <c r="F39" s="12">
        <v>1.3678237492363978</v>
      </c>
      <c r="G39" s="12">
        <v>0.21068140267638658</v>
      </c>
      <c r="H39" s="12">
        <v>0.14945084863288624</v>
      </c>
      <c r="I39" s="12">
        <v>1.0092563575472764</v>
      </c>
      <c r="J39" s="12">
        <v>1.3118329170520835</v>
      </c>
      <c r="K39" s="12">
        <v>6.1438507983662936</v>
      </c>
      <c r="L39" s="12">
        <v>1.1646268046892168</v>
      </c>
      <c r="M39" s="12">
        <v>5.299334436787674</v>
      </c>
      <c r="N39" s="12">
        <v>3.1400034373583665</v>
      </c>
      <c r="O39" s="12">
        <v>3.278635354623274</v>
      </c>
      <c r="P39" s="12">
        <v>1.9436017166053194</v>
      </c>
      <c r="Q39" s="12">
        <v>1.0410670982814925</v>
      </c>
      <c r="R39" s="12">
        <v>0.22107996468981586</v>
      </c>
      <c r="S39" s="12">
        <v>0.6719551085977206</v>
      </c>
      <c r="T39" s="12">
        <v>0.28834992379471713</v>
      </c>
      <c r="U39" s="12">
        <v>2.4291509333537387</v>
      </c>
      <c r="V39" s="12">
        <v>4.8455123538715235</v>
      </c>
      <c r="W39" s="12">
        <v>2.9129496366083454</v>
      </c>
      <c r="X39" s="12">
        <v>1.2946856253890249</v>
      </c>
      <c r="Y39" s="12">
        <v>1.2494672951324077</v>
      </c>
      <c r="Z39" s="12">
        <v>1.7745124574511764</v>
      </c>
      <c r="AA39" s="12">
        <v>2.288067323416726</v>
      </c>
      <c r="AB39" s="12">
        <v>3.213228602744444</v>
      </c>
      <c r="AC39" s="12">
        <v>0.10995890707496053</v>
      </c>
      <c r="AD39" s="12">
        <v>0.3417345615180778</v>
      </c>
      <c r="AE39" s="12">
        <v>0.46219959928743537</v>
      </c>
      <c r="AF39" s="12">
        <v>0.1617333752865237</v>
      </c>
      <c r="AG39" s="12">
        <v>2.1091184879589813</v>
      </c>
      <c r="AH39" s="12">
        <v>3.2509211964991587</v>
      </c>
      <c r="AI39" s="12">
        <v>1.878111882964426</v>
      </c>
      <c r="AJ39" s="12">
        <v>1.0842972081099578</v>
      </c>
      <c r="AK39" s="12">
        <v>2.336279120857417</v>
      </c>
      <c r="AL39" s="12">
        <v>0.02762335190463263</v>
      </c>
      <c r="AM39" s="12">
        <v>0.6774212528636591</v>
      </c>
      <c r="AN39" s="12">
        <v>1.876070551541172</v>
      </c>
      <c r="AO39" s="12">
        <v>1.536232675021031</v>
      </c>
      <c r="AP39" s="12">
        <v>5.426808171864038</v>
      </c>
      <c r="AQ39" s="12">
        <v>0.46295305167070766</v>
      </c>
      <c r="AR39" s="12">
        <v>1.2991988882374699</v>
      </c>
      <c r="AS39" s="12">
        <v>0.30446171638822633</v>
      </c>
      <c r="AT39" s="12">
        <v>1.3715397510142238</v>
      </c>
      <c r="AU39" s="12">
        <v>4.150745735267247</v>
      </c>
      <c r="AV39" s="12">
        <v>0.3569989890371343</v>
      </c>
      <c r="AW39" s="12">
        <v>0.4490443310680986</v>
      </c>
    </row>
    <row r="40" spans="1:49" s="10" customFormat="1" ht="12.75">
      <c r="A40" s="9">
        <v>1991</v>
      </c>
      <c r="B40" s="12">
        <v>1.0192072061346156</v>
      </c>
      <c r="C40" s="12">
        <v>1.5566569203369829</v>
      </c>
      <c r="D40" s="12">
        <v>0.40856813776089623</v>
      </c>
      <c r="E40" s="12">
        <v>3.203766305270359</v>
      </c>
      <c r="F40" s="12">
        <v>1.334637111829912</v>
      </c>
      <c r="G40" s="12">
        <v>0.20361892059314957</v>
      </c>
      <c r="H40" s="12">
        <v>0.1460765153831423</v>
      </c>
      <c r="I40" s="12">
        <v>0.9890443090607975</v>
      </c>
      <c r="J40" s="12">
        <v>1.2640924702680916</v>
      </c>
      <c r="K40" s="12">
        <v>6.069257440597402</v>
      </c>
      <c r="L40" s="12">
        <v>1.1426775563784548</v>
      </c>
      <c r="M40" s="12">
        <v>5.130749598407188</v>
      </c>
      <c r="N40" s="12">
        <v>3.032696915460378</v>
      </c>
      <c r="O40" s="12">
        <v>3.2092180264989203</v>
      </c>
      <c r="P40" s="12">
        <v>1.9179614255411952</v>
      </c>
      <c r="Q40" s="12">
        <v>1.0166418730926776</v>
      </c>
      <c r="R40" s="12">
        <v>0.21635469003629612</v>
      </c>
      <c r="S40" s="12">
        <v>0.6554261196782439</v>
      </c>
      <c r="T40" s="12">
        <v>0.2770171173001589</v>
      </c>
      <c r="U40" s="12">
        <v>2.390161027055069</v>
      </c>
      <c r="V40" s="12">
        <v>4.881919824936537</v>
      </c>
      <c r="W40" s="12">
        <v>2.8267227806016386</v>
      </c>
      <c r="X40" s="12">
        <v>1.2554102927378268</v>
      </c>
      <c r="Y40" s="12">
        <v>1.231941632400685</v>
      </c>
      <c r="Z40" s="12">
        <v>1.7167977141647726</v>
      </c>
      <c r="AA40" s="12">
        <v>2.253296888843895</v>
      </c>
      <c r="AB40" s="12">
        <v>3.2756590467864535</v>
      </c>
      <c r="AC40" s="12">
        <v>0.10634404755588382</v>
      </c>
      <c r="AD40" s="12">
        <v>0.3291872235078132</v>
      </c>
      <c r="AE40" s="12">
        <v>0.448908075440724</v>
      </c>
      <c r="AF40" s="12">
        <v>0.15698554529875489</v>
      </c>
      <c r="AG40" s="12">
        <v>2.049213551428941</v>
      </c>
      <c r="AH40" s="12">
        <v>3.1561076877597594</v>
      </c>
      <c r="AI40" s="12">
        <v>1.841024305392269</v>
      </c>
      <c r="AJ40" s="12">
        <v>1.0708359726190275</v>
      </c>
      <c r="AK40" s="12">
        <v>2.284710902714847</v>
      </c>
      <c r="AL40" s="12">
        <v>0.02672238814937517</v>
      </c>
      <c r="AM40" s="12">
        <v>0.6470852270925819</v>
      </c>
      <c r="AN40" s="12">
        <v>1.8664136819519712</v>
      </c>
      <c r="AO40" s="12">
        <v>1.503292647261213</v>
      </c>
      <c r="AP40" s="12">
        <v>5.269838567844941</v>
      </c>
      <c r="AQ40" s="12">
        <v>0.45750216902568636</v>
      </c>
      <c r="AR40" s="12">
        <v>1.2719890795568685</v>
      </c>
      <c r="AS40" s="12">
        <v>0.2940630023157658</v>
      </c>
      <c r="AT40" s="12">
        <v>1.3575913636116055</v>
      </c>
      <c r="AU40" s="12">
        <v>4.12342725513764</v>
      </c>
      <c r="AV40" s="12">
        <v>0.3507598763572371</v>
      </c>
      <c r="AW40" s="12">
        <v>0.441987907304423</v>
      </c>
    </row>
    <row r="41" spans="1:49" s="10" customFormat="1" ht="12.75">
      <c r="A41" s="9">
        <v>1992</v>
      </c>
      <c r="B41" s="12">
        <v>0.993475589367561</v>
      </c>
      <c r="C41" s="12">
        <v>1.5487837792472543</v>
      </c>
      <c r="D41" s="12">
        <v>0.400144197698649</v>
      </c>
      <c r="E41" s="12">
        <v>3.2082446836481466</v>
      </c>
      <c r="F41" s="12">
        <v>1.3206796664133644</v>
      </c>
      <c r="G41" s="12">
        <v>0.196369415841348</v>
      </c>
      <c r="H41" s="12">
        <v>0.14366707149189228</v>
      </c>
      <c r="I41" s="12">
        <v>0.9846935435335612</v>
      </c>
      <c r="J41" s="12">
        <v>1.2440897677963845</v>
      </c>
      <c r="K41" s="12">
        <v>5.868533636373968</v>
      </c>
      <c r="L41" s="12">
        <v>1.118256966488417</v>
      </c>
      <c r="M41" s="12">
        <v>4.909712779513672</v>
      </c>
      <c r="N41" s="12">
        <v>2.9068556365885287</v>
      </c>
      <c r="O41" s="12">
        <v>3.0829912925021254</v>
      </c>
      <c r="P41" s="12">
        <v>1.9107950948837835</v>
      </c>
      <c r="Q41" s="12">
        <v>0.9928797376456164</v>
      </c>
      <c r="R41" s="12">
        <v>0.21200126234191188</v>
      </c>
      <c r="S41" s="12">
        <v>0.6322038203647553</v>
      </c>
      <c r="T41" s="12">
        <v>0.2655404292860044</v>
      </c>
      <c r="U41" s="12">
        <v>2.3175214016253802</v>
      </c>
      <c r="V41" s="12">
        <v>4.686527138431507</v>
      </c>
      <c r="W41" s="12">
        <v>2.766973686591077</v>
      </c>
      <c r="X41" s="12">
        <v>1.239403020166035</v>
      </c>
      <c r="Y41" s="12">
        <v>1.2444297443743582</v>
      </c>
      <c r="Z41" s="12">
        <v>1.6895741853651978</v>
      </c>
      <c r="AA41" s="12">
        <v>2.1746949264755044</v>
      </c>
      <c r="AB41" s="12">
        <v>3.161953420228955</v>
      </c>
      <c r="AC41" s="12">
        <v>0.10242465716827778</v>
      </c>
      <c r="AD41" s="12">
        <v>0.3187038484421049</v>
      </c>
      <c r="AE41" s="12">
        <v>0.446560225051584</v>
      </c>
      <c r="AF41" s="12">
        <v>0.15332015590974554</v>
      </c>
      <c r="AG41" s="12">
        <v>1.9788601237383445</v>
      </c>
      <c r="AH41" s="12">
        <v>3.0340722285196993</v>
      </c>
      <c r="AI41" s="12">
        <v>1.7798349475754434</v>
      </c>
      <c r="AJ41" s="12">
        <v>1.0657613625843103</v>
      </c>
      <c r="AK41" s="12">
        <v>2.22308007410508</v>
      </c>
      <c r="AL41" s="12">
        <v>0.025832006504153866</v>
      </c>
      <c r="AM41" s="12">
        <v>0.6265797088203915</v>
      </c>
      <c r="AN41" s="12">
        <v>1.8271896516809578</v>
      </c>
      <c r="AO41" s="12">
        <v>1.4892841001301065</v>
      </c>
      <c r="AP41" s="12">
        <v>5.175933674896719</v>
      </c>
      <c r="AQ41" s="12">
        <v>0.4498718795340325</v>
      </c>
      <c r="AR41" s="12">
        <v>1.2434076078790417</v>
      </c>
      <c r="AS41" s="12">
        <v>0.2841996708139797</v>
      </c>
      <c r="AT41" s="12">
        <v>1.3524090891534624</v>
      </c>
      <c r="AU41" s="12">
        <v>4.027956085200663</v>
      </c>
      <c r="AV41" s="12">
        <v>0.33924588018177254</v>
      </c>
      <c r="AW41" s="12">
        <v>0.44086654478997783</v>
      </c>
    </row>
    <row r="42" spans="1:49" s="10" customFormat="1" ht="12.75">
      <c r="A42" s="9">
        <v>1993</v>
      </c>
      <c r="B42" s="12">
        <v>0.9874904144063462</v>
      </c>
      <c r="C42" s="12">
        <v>1.5271538263000861</v>
      </c>
      <c r="D42" s="12">
        <v>0.38523275615279734</v>
      </c>
      <c r="E42" s="12">
        <v>3.1665838204095214</v>
      </c>
      <c r="F42" s="12">
        <v>1.2905283701344963</v>
      </c>
      <c r="G42" s="12">
        <v>0.1895302332471161</v>
      </c>
      <c r="H42" s="12">
        <v>0.13963355896243307</v>
      </c>
      <c r="I42" s="12">
        <v>0.9818155317352305</v>
      </c>
      <c r="J42" s="12">
        <v>1.2305419102191983</v>
      </c>
      <c r="K42" s="12">
        <v>5.736028108666168</v>
      </c>
      <c r="L42" s="12">
        <v>1.0756801776659983</v>
      </c>
      <c r="M42" s="12">
        <v>4.821561782485591</v>
      </c>
      <c r="N42" s="12">
        <v>2.869009642745839</v>
      </c>
      <c r="O42" s="12">
        <v>3.0282388169360726</v>
      </c>
      <c r="P42" s="12">
        <v>1.9293908071520753</v>
      </c>
      <c r="Q42" s="12">
        <v>0.9709083398222599</v>
      </c>
      <c r="R42" s="12">
        <v>0.20689484975229547</v>
      </c>
      <c r="S42" s="12">
        <v>0.6206902083686459</v>
      </c>
      <c r="T42" s="12">
        <v>0.2555757200362991</v>
      </c>
      <c r="U42" s="12">
        <v>2.2702219368219643</v>
      </c>
      <c r="V42" s="12">
        <v>4.595158846455567</v>
      </c>
      <c r="W42" s="12">
        <v>2.717574443242222</v>
      </c>
      <c r="X42" s="12">
        <v>1.2241669073543593</v>
      </c>
      <c r="Y42" s="12">
        <v>1.2044863688402758</v>
      </c>
      <c r="Z42" s="12">
        <v>1.6737870029956399</v>
      </c>
      <c r="AA42" s="12">
        <v>2.147277733218667</v>
      </c>
      <c r="AB42" s="12">
        <v>3.110500870740083</v>
      </c>
      <c r="AC42" s="12">
        <v>0.09866286442613988</v>
      </c>
      <c r="AD42" s="12">
        <v>0.3084128617262212</v>
      </c>
      <c r="AE42" s="12">
        <v>0.43410550591236113</v>
      </c>
      <c r="AF42" s="12">
        <v>0.14689952543879412</v>
      </c>
      <c r="AG42" s="12">
        <v>1.9136440080774049</v>
      </c>
      <c r="AH42" s="12">
        <v>2.97064486777853</v>
      </c>
      <c r="AI42" s="12">
        <v>1.749042056541188</v>
      </c>
      <c r="AJ42" s="12">
        <v>1.0595543048129765</v>
      </c>
      <c r="AK42" s="12">
        <v>2.1847764521550586</v>
      </c>
      <c r="AL42" s="12">
        <v>0.02487135771645505</v>
      </c>
      <c r="AM42" s="12">
        <v>0.6164212275302501</v>
      </c>
      <c r="AN42" s="12">
        <v>1.8048573558536007</v>
      </c>
      <c r="AO42" s="12">
        <v>1.4920244229842037</v>
      </c>
      <c r="AP42" s="12">
        <v>5.123572077465043</v>
      </c>
      <c r="AQ42" s="12">
        <v>0.4405685984068885</v>
      </c>
      <c r="AR42" s="12">
        <v>1.235649244728604</v>
      </c>
      <c r="AS42" s="12">
        <v>0.27847573180674373</v>
      </c>
      <c r="AT42" s="12">
        <v>1.3405436136277544</v>
      </c>
      <c r="AU42" s="12">
        <v>3.9516096993270162</v>
      </c>
      <c r="AV42" s="12">
        <v>0.3369687880526279</v>
      </c>
      <c r="AW42" s="12">
        <v>0.438123879779395</v>
      </c>
    </row>
    <row r="43" spans="1:49" s="10" customFormat="1" ht="12.75">
      <c r="A43" s="9">
        <v>1994</v>
      </c>
      <c r="B43" s="12">
        <v>0.9918648522032126</v>
      </c>
      <c r="C43" s="12">
        <v>1.5324200090357702</v>
      </c>
      <c r="D43" s="12">
        <v>0.37193449215515073</v>
      </c>
      <c r="E43" s="12">
        <v>3.12986460201139</v>
      </c>
      <c r="F43" s="12">
        <v>1.2796712428394508</v>
      </c>
      <c r="G43" s="12">
        <v>0.1817748734163286</v>
      </c>
      <c r="H43" s="12">
        <v>0.13389042858641084</v>
      </c>
      <c r="I43" s="12">
        <v>0.9904082035129197</v>
      </c>
      <c r="J43" s="12">
        <v>1.2189741573553596</v>
      </c>
      <c r="K43" s="12">
        <v>5.382952555825007</v>
      </c>
      <c r="L43" s="12">
        <v>1.0692200527376747</v>
      </c>
      <c r="M43" s="12">
        <v>4.594849533627594</v>
      </c>
      <c r="N43" s="12">
        <v>2.7470959145168403</v>
      </c>
      <c r="O43" s="12">
        <v>2.95336933514019</v>
      </c>
      <c r="P43" s="12">
        <v>1.9140577154769065</v>
      </c>
      <c r="Q43" s="12">
        <v>0.9484618662824679</v>
      </c>
      <c r="R43" s="12">
        <v>0.1989482901292876</v>
      </c>
      <c r="S43" s="12">
        <v>0.5939265802883076</v>
      </c>
      <c r="T43" s="12">
        <v>0.243839976037624</v>
      </c>
      <c r="U43" s="12">
        <v>2.2256063430799053</v>
      </c>
      <c r="V43" s="12">
        <v>4.403165702659555</v>
      </c>
      <c r="W43" s="12">
        <v>2.6478314333547166</v>
      </c>
      <c r="X43" s="12">
        <v>1.1968189232585746</v>
      </c>
      <c r="Y43" s="12">
        <v>1.2109632239499881</v>
      </c>
      <c r="Z43" s="12">
        <v>1.6344190840536907</v>
      </c>
      <c r="AA43" s="12">
        <v>2.0909241154509792</v>
      </c>
      <c r="AB43" s="12">
        <v>2.996838740317317</v>
      </c>
      <c r="AC43" s="12">
        <v>0.0945367614040995</v>
      </c>
      <c r="AD43" s="12">
        <v>0.2955330506537004</v>
      </c>
      <c r="AE43" s="12">
        <v>0.428993436692544</v>
      </c>
      <c r="AF43" s="12">
        <v>0.1464377569383284</v>
      </c>
      <c r="AG43" s="12">
        <v>1.835376256064903</v>
      </c>
      <c r="AH43" s="12">
        <v>2.849739200534773</v>
      </c>
      <c r="AI43" s="12">
        <v>1.711908541963152</v>
      </c>
      <c r="AJ43" s="12">
        <v>1.0572309343572328</v>
      </c>
      <c r="AK43" s="12">
        <v>2.1118116769118007</v>
      </c>
      <c r="AL43" s="12">
        <v>0.0238882620082595</v>
      </c>
      <c r="AM43" s="12">
        <v>0.6044123407931196</v>
      </c>
      <c r="AN43" s="12">
        <v>1.7699255928138233</v>
      </c>
      <c r="AO43" s="12">
        <v>1.4854229305408662</v>
      </c>
      <c r="AP43" s="12">
        <v>5.053265817047108</v>
      </c>
      <c r="AQ43" s="12">
        <v>0.4358627158378162</v>
      </c>
      <c r="AR43" s="12">
        <v>1.2135495939011225</v>
      </c>
      <c r="AS43" s="12">
        <v>0.2664148348338455</v>
      </c>
      <c r="AT43" s="12">
        <v>1.335794557748282</v>
      </c>
      <c r="AU43" s="12">
        <v>3.874929689854848</v>
      </c>
      <c r="AV43" s="12">
        <v>0.3310241948017685</v>
      </c>
      <c r="AW43" s="12">
        <v>0.43989509221585327</v>
      </c>
    </row>
    <row r="44" spans="1:49" s="10" customFormat="1" ht="12.75">
      <c r="A44" s="9">
        <v>1995</v>
      </c>
      <c r="B44" s="12">
        <v>1.0019556700018304</v>
      </c>
      <c r="C44" s="12">
        <v>1.5190637777086002</v>
      </c>
      <c r="D44" s="12">
        <v>0.3641460803625109</v>
      </c>
      <c r="E44" s="12">
        <v>3.088227273279464</v>
      </c>
      <c r="F44" s="12">
        <v>1.2634306425904285</v>
      </c>
      <c r="G44" s="12">
        <v>0.17518978735533228</v>
      </c>
      <c r="H44" s="12">
        <v>0.1305247915432369</v>
      </c>
      <c r="I44" s="12">
        <v>0.9984359371390061</v>
      </c>
      <c r="J44" s="12">
        <v>1.219944214179125</v>
      </c>
      <c r="K44" s="12">
        <v>5.4442351818541885</v>
      </c>
      <c r="L44" s="12">
        <v>1.0606319113731661</v>
      </c>
      <c r="M44" s="12">
        <v>4.551422612460171</v>
      </c>
      <c r="N44" s="12">
        <v>2.721222515936145</v>
      </c>
      <c r="O44" s="12">
        <v>2.9209776211265512</v>
      </c>
      <c r="P44" s="12">
        <v>1.9160059097802662</v>
      </c>
      <c r="Q44" s="12">
        <v>0.9293764682503824</v>
      </c>
      <c r="R44" s="12">
        <v>0.19298131441163166</v>
      </c>
      <c r="S44" s="12">
        <v>0.5775233054504969</v>
      </c>
      <c r="T44" s="12">
        <v>0.23370147290019114</v>
      </c>
      <c r="U44" s="12">
        <v>2.191838309873151</v>
      </c>
      <c r="V44" s="12">
        <v>4.431805391563951</v>
      </c>
      <c r="W44" s="12">
        <v>2.611713401700077</v>
      </c>
      <c r="X44" s="12">
        <v>1.1814800960274026</v>
      </c>
      <c r="Y44" s="12">
        <v>1.202490517709468</v>
      </c>
      <c r="Z44" s="12">
        <v>1.6243708635527252</v>
      </c>
      <c r="AA44" s="12">
        <v>2.060187152231494</v>
      </c>
      <c r="AB44" s="12">
        <v>3.000561379417634</v>
      </c>
      <c r="AC44" s="12">
        <v>0.09085634774216683</v>
      </c>
      <c r="AD44" s="12">
        <v>0.2875455048960403</v>
      </c>
      <c r="AE44" s="12">
        <v>0.4301504216278904</v>
      </c>
      <c r="AF44" s="12">
        <v>0.14755867482983892</v>
      </c>
      <c r="AG44" s="12">
        <v>1.7769755914430885</v>
      </c>
      <c r="AH44" s="12">
        <v>2.795001297525612</v>
      </c>
      <c r="AI44" s="12">
        <v>1.6999318542760111</v>
      </c>
      <c r="AJ44" s="12">
        <v>1.0514125181206528</v>
      </c>
      <c r="AK44" s="12">
        <v>2.0692465045050525</v>
      </c>
      <c r="AL44" s="12">
        <v>0.02303742659799245</v>
      </c>
      <c r="AM44" s="12">
        <v>0.6042903065805924</v>
      </c>
      <c r="AN44" s="12">
        <v>1.7722176083212093</v>
      </c>
      <c r="AO44" s="12">
        <v>1.4925158818503352</v>
      </c>
      <c r="AP44" s="12">
        <v>4.9592568718496315</v>
      </c>
      <c r="AQ44" s="12">
        <v>0.43690072433178645</v>
      </c>
      <c r="AR44" s="12">
        <v>1.2066822610913823</v>
      </c>
      <c r="AS44" s="12">
        <v>0.25855521830427103</v>
      </c>
      <c r="AT44" s="12">
        <v>1.3085115540111139</v>
      </c>
      <c r="AU44" s="12">
        <v>3.8617003999029054</v>
      </c>
      <c r="AV44" s="12">
        <v>0.32737636800583925</v>
      </c>
      <c r="AW44" s="12">
        <v>0.43130631742769976</v>
      </c>
    </row>
    <row r="45" spans="1:49" s="10" customFormat="1" ht="12.75">
      <c r="A45" s="9">
        <v>1996</v>
      </c>
      <c r="B45" s="12">
        <v>1</v>
      </c>
      <c r="C45" s="12">
        <v>1.4873710806378013</v>
      </c>
      <c r="D45" s="12">
        <v>0.3598349128226152</v>
      </c>
      <c r="E45" s="12">
        <v>3.073624447665333</v>
      </c>
      <c r="F45" s="12">
        <v>1.2690552249882787</v>
      </c>
      <c r="G45" s="12">
        <v>0.16904187321272024</v>
      </c>
      <c r="H45" s="12">
        <v>0.12848552134650557</v>
      </c>
      <c r="I45" s="12">
        <v>1.0037931938874498</v>
      </c>
      <c r="J45" s="12">
        <v>1.2088957995427705</v>
      </c>
      <c r="K45" s="12">
        <v>5.206043750276925</v>
      </c>
      <c r="L45" s="12">
        <v>1.0610010692692402</v>
      </c>
      <c r="M45" s="12">
        <v>4.2433518561284895</v>
      </c>
      <c r="N45" s="12">
        <v>2.573995470366864</v>
      </c>
      <c r="O45" s="12">
        <v>2.808717647902759</v>
      </c>
      <c r="P45" s="12">
        <v>1.91011884095685</v>
      </c>
      <c r="Q45" s="12">
        <v>0.9025864471205006</v>
      </c>
      <c r="R45" s="12">
        <v>0.18801529819806137</v>
      </c>
      <c r="S45" s="12">
        <v>0.5573453392480163</v>
      </c>
      <c r="T45" s="12">
        <v>0.22709693050642757</v>
      </c>
      <c r="U45" s="12">
        <v>2.135810358444725</v>
      </c>
      <c r="V45" s="12">
        <v>4.326762696679055</v>
      </c>
      <c r="W45" s="12">
        <v>2.5373944513403157</v>
      </c>
      <c r="X45" s="12">
        <v>1.147105194675457</v>
      </c>
      <c r="Y45" s="12">
        <v>1.2218072908911057</v>
      </c>
      <c r="Z45" s="12">
        <v>1.6174783666046593</v>
      </c>
      <c r="AA45" s="12">
        <v>1.9951873708267125</v>
      </c>
      <c r="AB45" s="12">
        <v>2.8806576006589926</v>
      </c>
      <c r="AC45" s="12">
        <v>0.08749518091141886</v>
      </c>
      <c r="AD45" s="12">
        <v>0.2800173250170147</v>
      </c>
      <c r="AE45" s="12">
        <v>0.43411078722402086</v>
      </c>
      <c r="AF45" s="12">
        <v>0.14912423038543704</v>
      </c>
      <c r="AG45" s="12">
        <v>1.7260006886616475</v>
      </c>
      <c r="AH45" s="12">
        <v>2.6869828858501137</v>
      </c>
      <c r="AI45" s="12">
        <v>1.6590936980786104</v>
      </c>
      <c r="AJ45" s="12">
        <v>1.051885476805274</v>
      </c>
      <c r="AK45" s="12">
        <v>2.0254045437721997</v>
      </c>
      <c r="AL45" s="12">
        <v>0.022427796927629067</v>
      </c>
      <c r="AM45" s="12">
        <v>0.5971382609586985</v>
      </c>
      <c r="AN45" s="12">
        <v>1.7113926459454831</v>
      </c>
      <c r="AO45" s="12">
        <v>1.4999539859159936</v>
      </c>
      <c r="AP45" s="12">
        <v>4.809614077381834</v>
      </c>
      <c r="AQ45" s="12">
        <v>0.4407561736962367</v>
      </c>
      <c r="AR45" s="12">
        <v>1.2032098787418724</v>
      </c>
      <c r="AS45" s="12">
        <v>0.25216008910193427</v>
      </c>
      <c r="AT45" s="12">
        <v>1.2968758836186554</v>
      </c>
      <c r="AU45" s="12">
        <v>3.7696993568744186</v>
      </c>
      <c r="AV45" s="12">
        <v>0.3254551728106684</v>
      </c>
      <c r="AW45" s="12">
        <v>0.43853114304134544</v>
      </c>
    </row>
    <row r="46" spans="1:49" s="10" customFormat="1" ht="12.75">
      <c r="A46" s="9">
        <v>1997</v>
      </c>
      <c r="B46" s="12">
        <v>0.9984775250433664</v>
      </c>
      <c r="C46" s="12">
        <v>1.5075704023495284</v>
      </c>
      <c r="D46" s="12">
        <v>0.355295034071387</v>
      </c>
      <c r="E46" s="12">
        <v>3.0832402513577986</v>
      </c>
      <c r="F46" s="12">
        <v>1.2921940582520839</v>
      </c>
      <c r="G46" s="12">
        <v>0.16539580148348487</v>
      </c>
      <c r="H46" s="12">
        <v>0.12743008308224035</v>
      </c>
      <c r="I46" s="12">
        <v>1.007881149273106</v>
      </c>
      <c r="J46" s="12">
        <v>1.201929873738612</v>
      </c>
      <c r="K46" s="12">
        <v>5.187005581726109</v>
      </c>
      <c r="L46" s="12">
        <v>1.069574234673508</v>
      </c>
      <c r="M46" s="12">
        <v>4.211381196690389</v>
      </c>
      <c r="N46" s="12">
        <v>2.5185143066201037</v>
      </c>
      <c r="O46" s="12">
        <v>2.8547587036765125</v>
      </c>
      <c r="P46" s="12">
        <v>1.933277952904873</v>
      </c>
      <c r="Q46" s="12">
        <v>0.891496480828308</v>
      </c>
      <c r="R46" s="12">
        <v>0.18467194351931757</v>
      </c>
      <c r="S46" s="12">
        <v>0.5514686860192981</v>
      </c>
      <c r="T46" s="12">
        <v>0.22025398855996278</v>
      </c>
      <c r="U46" s="12">
        <v>2.091662354791257</v>
      </c>
      <c r="V46" s="12">
        <v>4.261524167980361</v>
      </c>
      <c r="W46" s="12">
        <v>2.5412802643523897</v>
      </c>
      <c r="X46" s="12">
        <v>1.1454930865741704</v>
      </c>
      <c r="Y46" s="12">
        <v>1.2310250130644513</v>
      </c>
      <c r="Z46" s="12">
        <v>1.620116916895395</v>
      </c>
      <c r="AA46" s="12">
        <v>2.007375200851281</v>
      </c>
      <c r="AB46" s="12">
        <v>2.9705559780886652</v>
      </c>
      <c r="AC46" s="12">
        <v>0.08502520255483045</v>
      </c>
      <c r="AD46" s="12">
        <v>0.2779615412004418</v>
      </c>
      <c r="AE46" s="12">
        <v>0.4409288722215026</v>
      </c>
      <c r="AF46" s="12">
        <v>0.15332944079377583</v>
      </c>
      <c r="AG46" s="12">
        <v>1.6944554485498526</v>
      </c>
      <c r="AH46" s="12">
        <v>2.6309264282337326</v>
      </c>
      <c r="AI46" s="12">
        <v>1.6517624338675967</v>
      </c>
      <c r="AJ46" s="12">
        <v>1.054326415790434</v>
      </c>
      <c r="AK46" s="12">
        <v>2.0219822090806563</v>
      </c>
      <c r="AL46" s="12">
        <v>0.02189926871703945</v>
      </c>
      <c r="AM46" s="12">
        <v>0.592393542251111</v>
      </c>
      <c r="AN46" s="12">
        <v>1.7528899468990882</v>
      </c>
      <c r="AO46" s="12">
        <v>1.5153241102931054</v>
      </c>
      <c r="AP46" s="12">
        <v>4.696151189582635</v>
      </c>
      <c r="AQ46" s="12">
        <v>0.44756002320810123</v>
      </c>
      <c r="AR46" s="12">
        <v>1.2211611572883447</v>
      </c>
      <c r="AS46" s="12">
        <v>0.2467544499649604</v>
      </c>
      <c r="AT46" s="12">
        <v>1.312056295600602</v>
      </c>
      <c r="AU46" s="12">
        <v>3.72063420390758</v>
      </c>
      <c r="AV46" s="12">
        <v>0.32783255940904354</v>
      </c>
      <c r="AW46" s="12">
        <v>0.4433096414748092</v>
      </c>
    </row>
    <row r="47" spans="1:49" s="10" customFormat="1" ht="12.75">
      <c r="A47" s="9">
        <v>1998</v>
      </c>
      <c r="B47" s="12">
        <v>1.00621957812516</v>
      </c>
      <c r="C47" s="12">
        <v>1.5072856725790935</v>
      </c>
      <c r="D47" s="12">
        <v>0.3549697407568496</v>
      </c>
      <c r="E47" s="12">
        <v>3.112717770301432</v>
      </c>
      <c r="F47" s="12">
        <v>1.3122333181302734</v>
      </c>
      <c r="G47" s="12">
        <v>0.15974288649739132</v>
      </c>
      <c r="H47" s="12">
        <v>0.12557994423046737</v>
      </c>
      <c r="I47" s="12">
        <v>1.0076143526002668</v>
      </c>
      <c r="J47" s="12">
        <v>1.204074008924484</v>
      </c>
      <c r="K47" s="12">
        <v>5.07427606280737</v>
      </c>
      <c r="L47" s="12">
        <v>1.0787872776898946</v>
      </c>
      <c r="M47" s="12">
        <v>4.132902548494867</v>
      </c>
      <c r="N47" s="12">
        <v>2.450905984256974</v>
      </c>
      <c r="O47" s="12">
        <v>2.857091048165909</v>
      </c>
      <c r="P47" s="12">
        <v>1.9399739623576575</v>
      </c>
      <c r="Q47" s="12">
        <v>0.8830134701838771</v>
      </c>
      <c r="R47" s="12">
        <v>0.17995234081559813</v>
      </c>
      <c r="S47" s="12">
        <v>0.5320301488456843</v>
      </c>
      <c r="T47" s="12">
        <v>0.21183808913790875</v>
      </c>
      <c r="U47" s="12">
        <v>2.069209546830335</v>
      </c>
      <c r="V47" s="12">
        <v>4.2096007034196345</v>
      </c>
      <c r="W47" s="12">
        <v>2.508852185472717</v>
      </c>
      <c r="X47" s="12">
        <v>1.141291835862594</v>
      </c>
      <c r="Y47" s="12">
        <v>1.2354326442403054</v>
      </c>
      <c r="Z47" s="12">
        <v>1.6132320765148584</v>
      </c>
      <c r="AA47" s="12">
        <v>1.9488729067527526</v>
      </c>
      <c r="AB47" s="12">
        <v>2.9436186294279834</v>
      </c>
      <c r="AC47" s="12">
        <v>0.08311412489680768</v>
      </c>
      <c r="AD47" s="12">
        <v>0.2736727337796746</v>
      </c>
      <c r="AE47" s="12">
        <v>0.4434531703166088</v>
      </c>
      <c r="AF47" s="12">
        <v>0.15332777500375402</v>
      </c>
      <c r="AG47" s="12">
        <v>1.646861441988854</v>
      </c>
      <c r="AH47" s="12">
        <v>2.609562858730686</v>
      </c>
      <c r="AI47" s="12">
        <v>1.6537151239086187</v>
      </c>
      <c r="AJ47" s="12">
        <v>1.0587372572389024</v>
      </c>
      <c r="AK47" s="12">
        <v>1.987953969367863</v>
      </c>
      <c r="AL47" s="12">
        <v>0.021334597365441545</v>
      </c>
      <c r="AM47" s="12">
        <v>0.5942813627649364</v>
      </c>
      <c r="AN47" s="12">
        <v>1.7109135482541635</v>
      </c>
      <c r="AO47" s="12">
        <v>1.5341595046597813</v>
      </c>
      <c r="AP47" s="12">
        <v>4.6943777773344415</v>
      </c>
      <c r="AQ47" s="12">
        <v>0.4545897961435073</v>
      </c>
      <c r="AR47" s="12">
        <v>1.2116428444663292</v>
      </c>
      <c r="AS47" s="12">
        <v>0.2399206029012866</v>
      </c>
      <c r="AT47" s="12">
        <v>1.3256968046788062</v>
      </c>
      <c r="AU47" s="12">
        <v>3.6703819371492563</v>
      </c>
      <c r="AV47" s="12">
        <v>0.32879789614610805</v>
      </c>
      <c r="AW47" s="12">
        <v>0.45004634371746544</v>
      </c>
    </row>
    <row r="48" spans="1:49" s="10" customFormat="1" ht="12.75">
      <c r="A48" s="9">
        <v>1999</v>
      </c>
      <c r="B48" s="12">
        <v>1.0202713106102423</v>
      </c>
      <c r="C48" s="12">
        <v>1.510944060859113</v>
      </c>
      <c r="D48" s="12">
        <v>0.3625819883078692</v>
      </c>
      <c r="E48" s="12">
        <v>3.189343398850354</v>
      </c>
      <c r="F48" s="12">
        <v>1.3202178929890793</v>
      </c>
      <c r="G48" s="12">
        <v>0.15804204314560566</v>
      </c>
      <c r="H48" s="12">
        <v>0.12621740468623918</v>
      </c>
      <c r="I48" s="12">
        <v>1.0155412064618232</v>
      </c>
      <c r="J48" s="12">
        <v>1.2157632066842852</v>
      </c>
      <c r="K48" s="12">
        <v>5.062720276997493</v>
      </c>
      <c r="L48" s="12">
        <v>1.0841564769999845</v>
      </c>
      <c r="M48" s="12">
        <v>4.107111643327043</v>
      </c>
      <c r="N48" s="12">
        <v>2.488251851130518</v>
      </c>
      <c r="O48" s="12">
        <v>2.8309215223052258</v>
      </c>
      <c r="P48" s="12">
        <v>1.9512028762499627</v>
      </c>
      <c r="Q48" s="12">
        <v>0.8741009860351667</v>
      </c>
      <c r="R48" s="12">
        <v>0.17936341755285798</v>
      </c>
      <c r="S48" s="12">
        <v>0.5265125497833328</v>
      </c>
      <c r="T48" s="12">
        <v>0.20909999388791087</v>
      </c>
      <c r="U48" s="12">
        <v>2.0514596374797636</v>
      </c>
      <c r="V48" s="12">
        <v>4.187775600843603</v>
      </c>
      <c r="W48" s="12">
        <v>2.5287793816452684</v>
      </c>
      <c r="X48" s="12">
        <v>1.1373659152401971</v>
      </c>
      <c r="Y48" s="12">
        <v>1.2434955886285028</v>
      </c>
      <c r="Z48" s="12">
        <v>1.621897648327706</v>
      </c>
      <c r="AA48" s="12">
        <v>1.9573861638062384</v>
      </c>
      <c r="AB48" s="12">
        <v>2.9270357066911634</v>
      </c>
      <c r="AC48" s="12">
        <v>0.08265048357447635</v>
      </c>
      <c r="AD48" s="12">
        <v>0.2749199630988111</v>
      </c>
      <c r="AE48" s="12">
        <v>0.4541370395220125</v>
      </c>
      <c r="AF48" s="12">
        <v>0.15451085013688898</v>
      </c>
      <c r="AG48" s="12">
        <v>1.628633230881158</v>
      </c>
      <c r="AH48" s="12">
        <v>2.610232461781583</v>
      </c>
      <c r="AI48" s="12">
        <v>1.6544894655902063</v>
      </c>
      <c r="AJ48" s="12">
        <v>1.0751804043897064</v>
      </c>
      <c r="AK48" s="12">
        <v>2.005324356906604</v>
      </c>
      <c r="AL48" s="12">
        <v>0.021320159431364203</v>
      </c>
      <c r="AM48" s="12">
        <v>0.597446239065866</v>
      </c>
      <c r="AN48" s="12">
        <v>1.7454379269179119</v>
      </c>
      <c r="AO48" s="12">
        <v>1.5533503541484468</v>
      </c>
      <c r="AP48" s="12">
        <v>4.654606502062756</v>
      </c>
      <c r="AQ48" s="12">
        <v>0.4601709105760196</v>
      </c>
      <c r="AR48" s="12">
        <v>1.221453542876982</v>
      </c>
      <c r="AS48" s="12">
        <v>0.2374659667370664</v>
      </c>
      <c r="AT48" s="12">
        <v>1.3410350272417073</v>
      </c>
      <c r="AU48" s="12">
        <v>3.6325707475119637</v>
      </c>
      <c r="AV48" s="12">
        <v>0.33115653386403704</v>
      </c>
      <c r="AW48" s="12">
        <v>0.44199795323892</v>
      </c>
    </row>
    <row r="49" spans="1:49" s="10" customFormat="1" ht="12.75">
      <c r="A49" s="9">
        <v>2000</v>
      </c>
      <c r="B49" s="12">
        <v>1.037001286467782</v>
      </c>
      <c r="C49" s="12">
        <v>1.5084153343638922</v>
      </c>
      <c r="D49" s="12">
        <v>0.3698358224581601</v>
      </c>
      <c r="E49" s="12">
        <v>3.244858993033052</v>
      </c>
      <c r="F49" s="12">
        <v>1.3193915962040936</v>
      </c>
      <c r="G49" s="12">
        <v>0.15544228774182323</v>
      </c>
      <c r="H49" s="12">
        <v>0.12585030729784755</v>
      </c>
      <c r="I49" s="12">
        <v>1.0302547349763405</v>
      </c>
      <c r="J49" s="12">
        <v>1.2362198967414126</v>
      </c>
      <c r="K49" s="12">
        <v>4.9911577366563025</v>
      </c>
      <c r="L49" s="12">
        <v>1.090091719456143</v>
      </c>
      <c r="M49" s="12">
        <v>4.05198357144263</v>
      </c>
      <c r="N49" s="12">
        <v>2.4361876563154907</v>
      </c>
      <c r="O49" s="12">
        <v>2.820446024599138</v>
      </c>
      <c r="P49" s="12">
        <v>1.9415635175504053</v>
      </c>
      <c r="Q49" s="12">
        <v>0.8673026623152023</v>
      </c>
      <c r="R49" s="12">
        <v>0.17770330798357278</v>
      </c>
      <c r="S49" s="12">
        <v>0.5174209721752064</v>
      </c>
      <c r="T49" s="12">
        <v>0.20524847323627818</v>
      </c>
      <c r="U49" s="12">
        <v>2.0439128605920294</v>
      </c>
      <c r="V49" s="12">
        <v>4.15762468489629</v>
      </c>
      <c r="W49" s="12">
        <v>2.5036300849667676</v>
      </c>
      <c r="X49" s="12">
        <v>1.1278372387405164</v>
      </c>
      <c r="Y49" s="12">
        <v>1.2485887776685716</v>
      </c>
      <c r="Z49" s="12">
        <v>1.6072024091810189</v>
      </c>
      <c r="AA49" s="12">
        <v>1.9240048281358426</v>
      </c>
      <c r="AB49" s="12">
        <v>2.9056247684458167</v>
      </c>
      <c r="AC49" s="12">
        <v>0.08167706377120516</v>
      </c>
      <c r="AD49" s="12">
        <v>0.27329376656810267</v>
      </c>
      <c r="AE49" s="12">
        <v>0.4585693846251911</v>
      </c>
      <c r="AF49" s="12">
        <v>0.15530193858301064</v>
      </c>
      <c r="AG49" s="12">
        <v>1.6085213226958364</v>
      </c>
      <c r="AH49" s="12">
        <v>2.55173123146132</v>
      </c>
      <c r="AI49" s="12">
        <v>1.6820115130028084</v>
      </c>
      <c r="AJ49" s="12">
        <v>1.0862896952440217</v>
      </c>
      <c r="AK49" s="12">
        <v>1.9908578380397066</v>
      </c>
      <c r="AL49" s="12">
        <v>0.021050208173172633</v>
      </c>
      <c r="AM49" s="12">
        <v>0.6035830601651627</v>
      </c>
      <c r="AN49" s="12">
        <v>1.7299186568250149</v>
      </c>
      <c r="AO49" s="12">
        <v>1.562252161347795</v>
      </c>
      <c r="AP49" s="12">
        <v>4.727982477834163</v>
      </c>
      <c r="AQ49" s="12">
        <v>0.4660139842889206</v>
      </c>
      <c r="AR49" s="12">
        <v>1.2186910540073554</v>
      </c>
      <c r="AS49" s="12">
        <v>0.23262711933436875</v>
      </c>
      <c r="AT49" s="12">
        <v>1.3597388018510188</v>
      </c>
      <c r="AU49" s="12">
        <v>3.60752972361813</v>
      </c>
      <c r="AV49" s="12">
        <v>0.3286070587665975</v>
      </c>
      <c r="AW49" s="12">
        <v>0.44263862666092024</v>
      </c>
    </row>
    <row r="50" spans="1:49" s="10" customFormat="1" ht="12.75">
      <c r="A50" s="9">
        <v>2001</v>
      </c>
      <c r="B50" s="12">
        <v>1.0397919083327214</v>
      </c>
      <c r="C50" s="12">
        <v>1.528178941053907</v>
      </c>
      <c r="D50" s="12">
        <v>0.3804244364109764</v>
      </c>
      <c r="E50" s="12">
        <v>3.282798553878059</v>
      </c>
      <c r="F50" s="12">
        <v>1.3195822383036084</v>
      </c>
      <c r="G50" s="12">
        <v>0.15299997662230927</v>
      </c>
      <c r="H50" s="12">
        <v>0.1268932100869167</v>
      </c>
      <c r="I50" s="12">
        <v>1.0346684251673333</v>
      </c>
      <c r="J50" s="12">
        <v>1.2442412047257072</v>
      </c>
      <c r="K50" s="12">
        <v>4.907206865708445</v>
      </c>
      <c r="L50" s="12">
        <v>1.0915736893334163</v>
      </c>
      <c r="M50" s="12">
        <v>4.0073149222206474</v>
      </c>
      <c r="N50" s="12">
        <v>2.4127247459091983</v>
      </c>
      <c r="O50" s="12">
        <v>2.7941391459704255</v>
      </c>
      <c r="P50" s="12">
        <v>1.9743568713930206</v>
      </c>
      <c r="Q50" s="12">
        <v>0.8613513255443602</v>
      </c>
      <c r="R50" s="12">
        <v>0.1761877070439308</v>
      </c>
      <c r="S50" s="12">
        <v>0.5141335133958678</v>
      </c>
      <c r="T50" s="12">
        <v>0.20229853060692443</v>
      </c>
      <c r="U50" s="12">
        <v>2.037823550610741</v>
      </c>
      <c r="V50" s="12">
        <v>4.131612917196468</v>
      </c>
      <c r="W50" s="12">
        <v>2.5012232988715932</v>
      </c>
      <c r="X50" s="12">
        <v>1.1313287545743955</v>
      </c>
      <c r="Y50" s="12">
        <v>1.2406131528311535</v>
      </c>
      <c r="Z50" s="12">
        <v>1.6059338009316808</v>
      </c>
      <c r="AA50" s="12">
        <v>1.938601996857095</v>
      </c>
      <c r="AB50" s="12">
        <v>2.8690931122010004</v>
      </c>
      <c r="AC50" s="12">
        <v>0.08034262806568743</v>
      </c>
      <c r="AD50" s="12">
        <v>0.2751110037190334</v>
      </c>
      <c r="AE50" s="12">
        <v>0.4614030190283675</v>
      </c>
      <c r="AF50" s="12">
        <v>0.15806796259368106</v>
      </c>
      <c r="AG50" s="12">
        <v>1.5811064264480033</v>
      </c>
      <c r="AH50" s="12">
        <v>2.5378445127773714</v>
      </c>
      <c r="AI50" s="12">
        <v>1.68604037345283</v>
      </c>
      <c r="AJ50" s="12">
        <v>1.0862064321164167</v>
      </c>
      <c r="AK50" s="12">
        <v>2.005312659455615</v>
      </c>
      <c r="AL50" s="12">
        <v>0.02093699846498452</v>
      </c>
      <c r="AM50" s="12">
        <v>0.605553826260912</v>
      </c>
      <c r="AN50" s="12">
        <v>1.7464157221955698</v>
      </c>
      <c r="AO50" s="12">
        <v>1.5807767440565734</v>
      </c>
      <c r="AP50" s="12">
        <v>4.726726542825582</v>
      </c>
      <c r="AQ50" s="12">
        <v>0.4709773022690296</v>
      </c>
      <c r="AR50" s="12">
        <v>1.2363683294517847</v>
      </c>
      <c r="AS50" s="12">
        <v>0.22942754690006167</v>
      </c>
      <c r="AT50" s="12">
        <v>1.3630221673457308</v>
      </c>
      <c r="AU50" s="12">
        <v>3.574002652509341</v>
      </c>
      <c r="AV50" s="12">
        <v>0.32981457414826626</v>
      </c>
      <c r="AW50" s="12">
        <v>0.4380912086882167</v>
      </c>
    </row>
    <row r="51" spans="1:49" s="10" customFormat="1" ht="12.75">
      <c r="A51" s="9">
        <v>2002</v>
      </c>
      <c r="B51" s="12">
        <v>1.053714957194535</v>
      </c>
      <c r="C51" s="12">
        <v>1.5500195096569125</v>
      </c>
      <c r="D51" s="12">
        <v>0.38735608281500455</v>
      </c>
      <c r="E51" s="12">
        <v>3.3020274194648183</v>
      </c>
      <c r="F51" s="12">
        <v>1.3265078963679018</v>
      </c>
      <c r="G51" s="12">
        <v>0.15084416968170808</v>
      </c>
      <c r="H51" s="12">
        <v>0.12626953827564888</v>
      </c>
      <c r="I51" s="12">
        <v>1.0412815977113192</v>
      </c>
      <c r="J51" s="12">
        <v>1.2584121142543814</v>
      </c>
      <c r="K51" s="12">
        <v>4.8797497272607355</v>
      </c>
      <c r="L51" s="12">
        <v>1.091295089450484</v>
      </c>
      <c r="M51" s="12">
        <v>3.9782633085987316</v>
      </c>
      <c r="N51" s="12">
        <v>2.3856913997493407</v>
      </c>
      <c r="O51" s="12">
        <v>2.8237662054291155</v>
      </c>
      <c r="P51" s="12">
        <v>1.9963276769902631</v>
      </c>
      <c r="Q51" s="12">
        <v>0.8632662417557324</v>
      </c>
      <c r="R51" s="12">
        <v>0.17602124966320026</v>
      </c>
      <c r="S51" s="12">
        <v>0.5088851909404248</v>
      </c>
      <c r="T51" s="12">
        <v>0.20023055459320233</v>
      </c>
      <c r="U51" s="12">
        <v>2.0258667764209806</v>
      </c>
      <c r="V51" s="12">
        <v>4.10529586342393</v>
      </c>
      <c r="W51" s="12">
        <v>2.5254680284292896</v>
      </c>
      <c r="X51" s="12">
        <v>1.1461973510146215</v>
      </c>
      <c r="Y51" s="12">
        <v>1.2393205518372779</v>
      </c>
      <c r="Z51" s="12">
        <v>1.6086589016675439</v>
      </c>
      <c r="AA51" s="12">
        <v>1.9480972614959062</v>
      </c>
      <c r="AB51" s="12">
        <v>2.905369697656636</v>
      </c>
      <c r="AC51" s="12">
        <v>0.07987698085230537</v>
      </c>
      <c r="AD51" s="12">
        <v>0.2758080943409198</v>
      </c>
      <c r="AE51" s="12">
        <v>0.4655318664174201</v>
      </c>
      <c r="AF51" s="12">
        <v>0.1569587164539271</v>
      </c>
      <c r="AG51" s="12">
        <v>1.5778580338400516</v>
      </c>
      <c r="AH51" s="12">
        <v>2.5262712468564303</v>
      </c>
      <c r="AI51" s="12">
        <v>1.7337917076001568</v>
      </c>
      <c r="AJ51" s="12">
        <v>1.0909957547177975</v>
      </c>
      <c r="AK51" s="12">
        <v>2.0068771853337273</v>
      </c>
      <c r="AL51" s="12">
        <v>0.020767710871353755</v>
      </c>
      <c r="AM51" s="12">
        <v>0.6071120587028505</v>
      </c>
      <c r="AN51" s="12">
        <v>1.758765751122761</v>
      </c>
      <c r="AO51" s="12">
        <v>1.6064688620824774</v>
      </c>
      <c r="AP51" s="12">
        <v>4.8129225213071765</v>
      </c>
      <c r="AQ51" s="12">
        <v>0.47563377653738487</v>
      </c>
      <c r="AR51" s="12">
        <v>1.2441582549848629</v>
      </c>
      <c r="AS51" s="12">
        <v>0.22651502615690805</v>
      </c>
      <c r="AT51" s="12">
        <v>1.3544900318716406</v>
      </c>
      <c r="AU51" s="12">
        <v>3.5585664043521197</v>
      </c>
      <c r="AV51" s="12">
        <v>0.332004835216669</v>
      </c>
      <c r="AW51" s="12">
        <v>0.4306147283042908</v>
      </c>
    </row>
    <row r="52" spans="1:49" s="10" customFormat="1" ht="12.75">
      <c r="A52" s="9">
        <v>2003</v>
      </c>
      <c r="B52" s="12">
        <v>1.0877089579087624</v>
      </c>
      <c r="C52" s="12">
        <v>1.5478227031041847</v>
      </c>
      <c r="D52" s="12">
        <v>0.39823764480036195</v>
      </c>
      <c r="E52" s="12">
        <v>3.4202433327696795</v>
      </c>
      <c r="F52" s="12">
        <v>1.28948252442475</v>
      </c>
      <c r="G52" s="12">
        <v>0.14924616520002074</v>
      </c>
      <c r="H52" s="12">
        <v>0.12502807762569182</v>
      </c>
      <c r="I52" s="12">
        <v>1.0699082671034246</v>
      </c>
      <c r="J52" s="12">
        <v>1.2996465289491241</v>
      </c>
      <c r="K52" s="12">
        <v>4.847373946318539</v>
      </c>
      <c r="L52" s="12">
        <v>1.0938093022208744</v>
      </c>
      <c r="M52" s="12">
        <v>3.8883371810826404</v>
      </c>
      <c r="N52" s="12">
        <v>2.3344292103817432</v>
      </c>
      <c r="O52" s="12">
        <v>2.7583061029713183</v>
      </c>
      <c r="P52" s="12">
        <v>2.030382263115262</v>
      </c>
      <c r="Q52" s="12">
        <v>0.851821838203374</v>
      </c>
      <c r="R52" s="12">
        <v>0.17598468188832767</v>
      </c>
      <c r="S52" s="12">
        <v>0.503189367545003</v>
      </c>
      <c r="T52" s="12">
        <v>0.19981838603882682</v>
      </c>
      <c r="U52" s="12">
        <v>1.998027466566868</v>
      </c>
      <c r="V52" s="12">
        <v>4.032345207515485</v>
      </c>
      <c r="W52" s="12">
        <v>2.5462294148012927</v>
      </c>
      <c r="X52" s="12">
        <v>1.1402068045550346</v>
      </c>
      <c r="Y52" s="12">
        <v>1.2400462112822257</v>
      </c>
      <c r="Z52" s="12">
        <v>1.6211593936591737</v>
      </c>
      <c r="AA52" s="12">
        <v>1.9174947436656062</v>
      </c>
      <c r="AB52" s="12">
        <v>2.839375427637119</v>
      </c>
      <c r="AC52" s="12">
        <v>0.08002460382977122</v>
      </c>
      <c r="AD52" s="12">
        <v>0.2782030164765835</v>
      </c>
      <c r="AE52" s="12">
        <v>0.46842290790540847</v>
      </c>
      <c r="AF52" s="12">
        <v>0.158741996080217</v>
      </c>
      <c r="AG52" s="12">
        <v>1.581701328828954</v>
      </c>
      <c r="AH52" s="12">
        <v>2.470260944558218</v>
      </c>
      <c r="AI52" s="12">
        <v>1.8153133468596077</v>
      </c>
      <c r="AJ52" s="12">
        <v>1.1319736010815542</v>
      </c>
      <c r="AK52" s="12">
        <v>2.0176583200178464</v>
      </c>
      <c r="AL52" s="12">
        <v>0.020817736393776567</v>
      </c>
      <c r="AM52" s="12">
        <v>0.623101474491693</v>
      </c>
      <c r="AN52" s="12">
        <v>1.7079459002996018</v>
      </c>
      <c r="AO52" s="12">
        <v>1.6549699169197694</v>
      </c>
      <c r="AP52" s="12">
        <v>5.047604539485573</v>
      </c>
      <c r="AQ52" s="12">
        <v>0.4758700126685824</v>
      </c>
      <c r="AR52" s="12">
        <v>1.2618559072422602</v>
      </c>
      <c r="AS52" s="12">
        <v>0.2261698587175007</v>
      </c>
      <c r="AT52" s="12">
        <v>1.3928727867031734</v>
      </c>
      <c r="AU52" s="12">
        <v>3.5117301104341</v>
      </c>
      <c r="AV52" s="12">
        <v>0.33832570265617107</v>
      </c>
      <c r="AW52" s="12">
        <v>0.4199072235924004</v>
      </c>
    </row>
    <row r="53" spans="1:49" s="10" customFormat="1" ht="12.75">
      <c r="A53" s="9">
        <v>2004</v>
      </c>
      <c r="B53" s="12">
        <v>1.1414619850955192</v>
      </c>
      <c r="C53" s="12">
        <v>1.5677826968065</v>
      </c>
      <c r="D53" s="12">
        <v>0.3988974073100685</v>
      </c>
      <c r="E53" s="12">
        <v>3.4943531944733324</v>
      </c>
      <c r="F53" s="12">
        <v>1.2530512521622148</v>
      </c>
      <c r="G53" s="12">
        <v>0.14963251998863186</v>
      </c>
      <c r="H53" s="12">
        <v>0.12683088432903378</v>
      </c>
      <c r="I53" s="12">
        <v>1.1223838487466316</v>
      </c>
      <c r="J53" s="12">
        <v>1.369511853431351</v>
      </c>
      <c r="K53" s="12">
        <v>4.695092436246863</v>
      </c>
      <c r="L53" s="12">
        <v>1.069207699841042</v>
      </c>
      <c r="M53" s="12">
        <v>3.831610490611976</v>
      </c>
      <c r="N53" s="12">
        <v>2.324915220594594</v>
      </c>
      <c r="O53" s="12">
        <v>2.778261658957842</v>
      </c>
      <c r="P53" s="12">
        <v>2.0478181460976</v>
      </c>
      <c r="Q53" s="12">
        <v>0.8470104564186145</v>
      </c>
      <c r="R53" s="12">
        <v>0.17837302387842027</v>
      </c>
      <c r="S53" s="12">
        <v>0.5070904540328867</v>
      </c>
      <c r="T53" s="12">
        <v>0.20189644196508966</v>
      </c>
      <c r="U53" s="12">
        <v>1.9711061307473727</v>
      </c>
      <c r="V53" s="12">
        <v>3.9333460806517597</v>
      </c>
      <c r="W53" s="12">
        <v>2.5322326899974836</v>
      </c>
      <c r="X53" s="12">
        <v>1.1412847488586295</v>
      </c>
      <c r="Y53" s="12">
        <v>1.2157375975575087</v>
      </c>
      <c r="Z53" s="12">
        <v>1.6129965751891122</v>
      </c>
      <c r="AA53" s="12">
        <v>1.9123394026604659</v>
      </c>
      <c r="AB53" s="12">
        <v>2.8243313187799157</v>
      </c>
      <c r="AC53" s="12">
        <v>0.07997914582670901</v>
      </c>
      <c r="AD53" s="12">
        <v>0.2854053562782355</v>
      </c>
      <c r="AE53" s="12">
        <v>0.4566567297102651</v>
      </c>
      <c r="AF53" s="12">
        <v>0.15663255418050587</v>
      </c>
      <c r="AG53" s="12">
        <v>1.5969118517369003</v>
      </c>
      <c r="AH53" s="12">
        <v>2.4777811502702316</v>
      </c>
      <c r="AI53" s="12">
        <v>1.8907533755567847</v>
      </c>
      <c r="AJ53" s="12">
        <v>1.1752227265722404</v>
      </c>
      <c r="AK53" s="12">
        <v>2.065176782839348</v>
      </c>
      <c r="AL53" s="12">
        <v>0.021195877558506944</v>
      </c>
      <c r="AM53" s="12">
        <v>0.6556462574369571</v>
      </c>
      <c r="AN53" s="12">
        <v>1.7111721530747532</v>
      </c>
      <c r="AO53" s="12">
        <v>1.6654889341845294</v>
      </c>
      <c r="AP53" s="12">
        <v>5.293254499937567</v>
      </c>
      <c r="AQ53" s="12">
        <v>0.46616228330778486</v>
      </c>
      <c r="AR53" s="12">
        <v>1.2647970183872694</v>
      </c>
      <c r="AS53" s="12">
        <v>0.22741442949385457</v>
      </c>
      <c r="AT53" s="12">
        <v>1.4244174841952937</v>
      </c>
      <c r="AU53" s="12">
        <v>3.454855154276509</v>
      </c>
      <c r="AV53" s="12">
        <v>0.3370216547725836</v>
      </c>
      <c r="AW53" s="12">
        <v>0.4191371476554646</v>
      </c>
    </row>
    <row r="54" spans="1:49" s="10" customFormat="1" ht="12.7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</row>
    <row r="55" spans="1:48" s="10" customFormat="1" ht="12.75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spans="1:49" ht="13.5" customHeight="1">
      <c r="A56" s="18" t="s">
        <v>57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0"/>
    </row>
    <row r="57" spans="1:49" ht="13.5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0"/>
    </row>
    <row r="58" spans="1:49" s="22" customFormat="1" ht="13.5" customHeight="1">
      <c r="A58" s="20" t="s">
        <v>53</v>
      </c>
      <c r="B58" s="21">
        <f>LN(B53/B9)/44*100</f>
        <v>0.37549404688495297</v>
      </c>
      <c r="C58" s="21">
        <f aca="true" t="shared" si="0" ref="C58:AW58">LN(C53/C9)/44*100</f>
        <v>0.9012590444681735</v>
      </c>
      <c r="D58" s="21">
        <f t="shared" si="0"/>
        <v>0.8172084294523669</v>
      </c>
      <c r="E58" s="21">
        <f t="shared" si="0"/>
        <v>0.10711403067048628</v>
      </c>
      <c r="F58" s="21">
        <f t="shared" si="0"/>
        <v>-0.25386727905019196</v>
      </c>
      <c r="G58" s="21">
        <f t="shared" si="0"/>
        <v>-1.8383020377339119</v>
      </c>
      <c r="H58" s="21">
        <f t="shared" si="0"/>
        <v>-0.3503027304460356</v>
      </c>
      <c r="I58" s="21">
        <f t="shared" si="0"/>
        <v>1.286339003243187</v>
      </c>
      <c r="J58" s="21">
        <f t="shared" si="0"/>
        <v>0.030650027636943543</v>
      </c>
      <c r="K58" s="21">
        <f t="shared" si="0"/>
        <v>-0.38424799926540826</v>
      </c>
      <c r="L58" s="21">
        <f t="shared" si="0"/>
        <v>0.2802175807212209</v>
      </c>
      <c r="M58" s="21">
        <f t="shared" si="0"/>
        <v>-0.5418682697093782</v>
      </c>
      <c r="N58" s="21">
        <f t="shared" si="0"/>
        <v>-0.5978571960148635</v>
      </c>
      <c r="O58" s="21">
        <f t="shared" si="0"/>
        <v>-0.23464614005434967</v>
      </c>
      <c r="P58" s="21">
        <f t="shared" si="0"/>
        <v>0.7840789046273002</v>
      </c>
      <c r="Q58" s="21">
        <f t="shared" si="0"/>
        <v>0.0950898770311814</v>
      </c>
      <c r="R58" s="21">
        <f t="shared" si="0"/>
        <v>-1.5039130044192515</v>
      </c>
      <c r="S58" s="21">
        <f t="shared" si="0"/>
        <v>-0.8977056261666274</v>
      </c>
      <c r="T58" s="21">
        <f t="shared" si="0"/>
        <v>-1.4806446927688817</v>
      </c>
      <c r="U58" s="21">
        <f t="shared" si="0"/>
        <v>-0.843264438814252</v>
      </c>
      <c r="V58" s="21">
        <f t="shared" si="0"/>
        <v>-0.25212054681245416</v>
      </c>
      <c r="W58" s="21">
        <f t="shared" si="0"/>
        <v>-0.026644374846315023</v>
      </c>
      <c r="X58" s="21">
        <f t="shared" si="0"/>
        <v>-0.009012361235729693</v>
      </c>
      <c r="Y58" s="21">
        <f t="shared" si="0"/>
        <v>-0.04153274685162132</v>
      </c>
      <c r="Z58" s="21">
        <f t="shared" si="0"/>
        <v>-0.15027879749204937</v>
      </c>
      <c r="AA58" s="21">
        <f t="shared" si="0"/>
        <v>-0.43634049718521545</v>
      </c>
      <c r="AB58" s="21">
        <f t="shared" si="0"/>
        <v>-0.028831655891563012</v>
      </c>
      <c r="AC58" s="21">
        <f t="shared" si="0"/>
        <v>-1.7429891972118738</v>
      </c>
      <c r="AD58" s="21">
        <f t="shared" si="0"/>
        <v>-1.3834470545925375</v>
      </c>
      <c r="AE58" s="21">
        <f t="shared" si="0"/>
        <v>0.31323176213490633</v>
      </c>
      <c r="AF58" s="21">
        <f t="shared" si="0"/>
        <v>0.6296637982478187</v>
      </c>
      <c r="AG58" s="21">
        <f t="shared" si="0"/>
        <v>-1.0645547387452525</v>
      </c>
      <c r="AH58" s="21">
        <f t="shared" si="0"/>
        <v>-0.852036926283087</v>
      </c>
      <c r="AI58" s="21">
        <f t="shared" si="0"/>
        <v>0.12671782244529067</v>
      </c>
      <c r="AJ58" s="21">
        <f t="shared" si="0"/>
        <v>-0.5830499623899815</v>
      </c>
      <c r="AK58" s="21">
        <f t="shared" si="0"/>
        <v>-0.40667234686276993</v>
      </c>
      <c r="AL58" s="21">
        <f t="shared" si="0"/>
        <v>-2.0715757344476</v>
      </c>
      <c r="AM58" s="21">
        <f t="shared" si="0"/>
        <v>-0.41559337460178253</v>
      </c>
      <c r="AN58" s="21">
        <f t="shared" si="0"/>
        <v>-0.5621335273463742</v>
      </c>
      <c r="AO58" s="21">
        <f t="shared" si="0"/>
        <v>0.28540295221457135</v>
      </c>
      <c r="AP58" s="21">
        <f t="shared" si="0"/>
        <v>0.20581306941451225</v>
      </c>
      <c r="AQ58" s="21">
        <f t="shared" si="0"/>
        <v>0.06135702990730054</v>
      </c>
      <c r="AR58" s="21">
        <f t="shared" si="0"/>
        <v>-0.5005553232502999</v>
      </c>
      <c r="AS58" s="21">
        <f t="shared" si="0"/>
        <v>-1.1565678039085014</v>
      </c>
      <c r="AT58" s="21">
        <f t="shared" si="0"/>
        <v>-0.3800207731055912</v>
      </c>
      <c r="AU58" s="21">
        <f t="shared" si="0"/>
        <v>-0.685962851004776</v>
      </c>
      <c r="AV58" s="21">
        <f t="shared" si="0"/>
        <v>-1.1486543140942773</v>
      </c>
      <c r="AW58" s="21">
        <f t="shared" si="0"/>
        <v>-0.2738225464761149</v>
      </c>
    </row>
    <row r="59" spans="1:49" s="22" customFormat="1" ht="15">
      <c r="A59" s="20" t="s">
        <v>49</v>
      </c>
      <c r="B59" s="21">
        <f>LN(B15/B9)/6*100</f>
        <v>1.1978217859748774</v>
      </c>
      <c r="C59" s="21">
        <f aca="true" t="shared" si="1" ref="C59:AW59">LN(C15/C9)/6*100</f>
        <v>2.8564231341049258</v>
      </c>
      <c r="D59" s="21">
        <f t="shared" si="1"/>
        <v>4.167642230878199</v>
      </c>
      <c r="E59" s="21">
        <f t="shared" si="1"/>
        <v>0.27329770232214895</v>
      </c>
      <c r="F59" s="21">
        <f t="shared" si="1"/>
        <v>-0.2052519220649628</v>
      </c>
      <c r="G59" s="21">
        <f t="shared" si="1"/>
        <v>-0.8956560216365506</v>
      </c>
      <c r="H59" s="21">
        <f t="shared" si="1"/>
        <v>-0.20945196226745255</v>
      </c>
      <c r="I59" s="21">
        <f t="shared" si="1"/>
        <v>3.1339006870480834</v>
      </c>
      <c r="J59" s="21">
        <f t="shared" si="1"/>
        <v>0.45413274207091275</v>
      </c>
      <c r="K59" s="21">
        <f t="shared" si="1"/>
        <v>1.45316643581132</v>
      </c>
      <c r="L59" s="21">
        <f t="shared" si="1"/>
        <v>1.7260620655667513</v>
      </c>
      <c r="M59" s="21">
        <f t="shared" si="1"/>
        <v>1.5083316456982345</v>
      </c>
      <c r="N59" s="21">
        <f t="shared" si="1"/>
        <v>1.3214876673181835</v>
      </c>
      <c r="O59" s="21">
        <f t="shared" si="1"/>
        <v>0.6553225472280395</v>
      </c>
      <c r="P59" s="21">
        <f t="shared" si="1"/>
        <v>1.8247614687865257</v>
      </c>
      <c r="Q59" s="21">
        <f t="shared" si="1"/>
        <v>2.350909103371793</v>
      </c>
      <c r="R59" s="21">
        <f t="shared" si="1"/>
        <v>-1.8033598567801055</v>
      </c>
      <c r="S59" s="21">
        <f t="shared" si="1"/>
        <v>-0.9564312877899406</v>
      </c>
      <c r="T59" s="21">
        <f t="shared" si="1"/>
        <v>-0.33344999230842215</v>
      </c>
      <c r="U59" s="21">
        <f t="shared" si="1"/>
        <v>-0.13366649530141933</v>
      </c>
      <c r="V59" s="21">
        <f t="shared" si="1"/>
        <v>0.616612156551122</v>
      </c>
      <c r="W59" s="21">
        <f t="shared" si="1"/>
        <v>2.0203781768078652</v>
      </c>
      <c r="X59" s="21">
        <f t="shared" si="1"/>
        <v>1.563572850642087</v>
      </c>
      <c r="Y59" s="21">
        <f t="shared" si="1"/>
        <v>0.479830926013905</v>
      </c>
      <c r="Z59" s="21">
        <f t="shared" si="1"/>
        <v>2.078614660012413</v>
      </c>
      <c r="AA59" s="21">
        <f t="shared" si="1"/>
        <v>0.6302009404492339</v>
      </c>
      <c r="AB59" s="21">
        <f t="shared" si="1"/>
        <v>0.748023788842702</v>
      </c>
      <c r="AC59" s="21">
        <f t="shared" si="1"/>
        <v>-2.1137409484392187</v>
      </c>
      <c r="AD59" s="21">
        <f t="shared" si="1"/>
        <v>-1.217411100124321</v>
      </c>
      <c r="AE59" s="21">
        <f t="shared" si="1"/>
        <v>1.243991060806837</v>
      </c>
      <c r="AF59" s="21">
        <f t="shared" si="1"/>
        <v>0.5822289839727363</v>
      </c>
      <c r="AG59" s="21">
        <f t="shared" si="1"/>
        <v>-0.8759409166660856</v>
      </c>
      <c r="AH59" s="21">
        <f t="shared" si="1"/>
        <v>0.1806617598758067</v>
      </c>
      <c r="AI59" s="21">
        <f t="shared" si="1"/>
        <v>-0.2898319243900655</v>
      </c>
      <c r="AJ59" s="21">
        <f t="shared" si="1"/>
        <v>-1.854848013961932</v>
      </c>
      <c r="AK59" s="21">
        <f t="shared" si="1"/>
        <v>-0.9909561287722193</v>
      </c>
      <c r="AL59" s="21">
        <f t="shared" si="1"/>
        <v>-1.3703547305789174</v>
      </c>
      <c r="AM59" s="21">
        <f t="shared" si="1"/>
        <v>0.5277136326758431</v>
      </c>
      <c r="AN59" s="21">
        <f t="shared" si="1"/>
        <v>-0.0848542499672706</v>
      </c>
      <c r="AO59" s="21">
        <f t="shared" si="1"/>
        <v>1.1227786278270317</v>
      </c>
      <c r="AP59" s="21">
        <f t="shared" si="1"/>
        <v>0.6725353569089646</v>
      </c>
      <c r="AQ59" s="21">
        <f t="shared" si="1"/>
        <v>0.4624146156536705</v>
      </c>
      <c r="AR59" s="21">
        <f t="shared" si="1"/>
        <v>-0.2265517520944579</v>
      </c>
      <c r="AS59" s="21">
        <f t="shared" si="1"/>
        <v>-1.0635016223669316</v>
      </c>
      <c r="AT59" s="21">
        <f t="shared" si="1"/>
        <v>-0.6820176132221859</v>
      </c>
      <c r="AU59" s="21">
        <f t="shared" si="1"/>
        <v>-0.8878980185273293</v>
      </c>
      <c r="AV59" s="21">
        <f t="shared" si="1"/>
        <v>-1.2471983980067076</v>
      </c>
      <c r="AW59" s="21">
        <f t="shared" si="1"/>
        <v>-0.21968425419139997</v>
      </c>
    </row>
    <row r="60" spans="1:49" s="22" customFormat="1" ht="15">
      <c r="A60" s="20" t="s">
        <v>50</v>
      </c>
      <c r="B60" s="21">
        <f>LN(B18/B15)/3*100</f>
        <v>2.6574882194661464</v>
      </c>
      <c r="C60" s="21">
        <f aca="true" t="shared" si="2" ref="C60:AW60">LN(C18/C15)/3*100</f>
        <v>4.933131910445521</v>
      </c>
      <c r="D60" s="21">
        <f t="shared" si="2"/>
        <v>4.37587537516769</v>
      </c>
      <c r="E60" s="21">
        <f t="shared" si="2"/>
        <v>2.1040288152955373</v>
      </c>
      <c r="F60" s="21">
        <f t="shared" si="2"/>
        <v>1.7616619008006964</v>
      </c>
      <c r="G60" s="21">
        <f t="shared" si="2"/>
        <v>1.0238598819271216</v>
      </c>
      <c r="H60" s="21">
        <f t="shared" si="2"/>
        <v>1.375768621936844</v>
      </c>
      <c r="I60" s="21">
        <f t="shared" si="2"/>
        <v>4.676890655293114</v>
      </c>
      <c r="J60" s="21">
        <f t="shared" si="2"/>
        <v>2.428859966862576</v>
      </c>
      <c r="K60" s="21">
        <f t="shared" si="2"/>
        <v>4.343877948158202</v>
      </c>
      <c r="L60" s="21">
        <f t="shared" si="2"/>
        <v>3.516100364923807</v>
      </c>
      <c r="M60" s="21">
        <f t="shared" si="2"/>
        <v>3.652936943392531</v>
      </c>
      <c r="N60" s="21">
        <f t="shared" si="2"/>
        <v>3.0662487312228244</v>
      </c>
      <c r="O60" s="21">
        <f t="shared" si="2"/>
        <v>2.532318825506266</v>
      </c>
      <c r="P60" s="21">
        <f t="shared" si="2"/>
        <v>4.461257816909653</v>
      </c>
      <c r="Q60" s="21">
        <f t="shared" si="2"/>
        <v>5.1239933374688515</v>
      </c>
      <c r="R60" s="21">
        <f t="shared" si="2"/>
        <v>-0.34899654138918607</v>
      </c>
      <c r="S60" s="21">
        <f t="shared" si="2"/>
        <v>1.0301790684619911</v>
      </c>
      <c r="T60" s="21">
        <f t="shared" si="2"/>
        <v>0.6646850196895707</v>
      </c>
      <c r="U60" s="21">
        <f t="shared" si="2"/>
        <v>1.5585408012020199</v>
      </c>
      <c r="V60" s="21">
        <f t="shared" si="2"/>
        <v>2.8052510085068882</v>
      </c>
      <c r="W60" s="21">
        <f t="shared" si="2"/>
        <v>4.339862731140206</v>
      </c>
      <c r="X60" s="21">
        <f t="shared" si="2"/>
        <v>3.4876568241907915</v>
      </c>
      <c r="Y60" s="21">
        <f t="shared" si="2"/>
        <v>2.7635880908825405</v>
      </c>
      <c r="Z60" s="21">
        <f t="shared" si="2"/>
        <v>3.732946853383675</v>
      </c>
      <c r="AA60" s="21">
        <f t="shared" si="2"/>
        <v>2.538497234579876</v>
      </c>
      <c r="AB60" s="21">
        <f t="shared" si="2"/>
        <v>3.42260966417249</v>
      </c>
      <c r="AC60" s="21">
        <f t="shared" si="2"/>
        <v>-0.5039486092192551</v>
      </c>
      <c r="AD60" s="21">
        <f t="shared" si="2"/>
        <v>0.3974690283562784</v>
      </c>
      <c r="AE60" s="21">
        <f t="shared" si="2"/>
        <v>2.900036461472677</v>
      </c>
      <c r="AF60" s="21">
        <f t="shared" si="2"/>
        <v>2.7692600992438763</v>
      </c>
      <c r="AG60" s="21">
        <f t="shared" si="2"/>
        <v>1.5240554043673686</v>
      </c>
      <c r="AH60" s="21">
        <f t="shared" si="2"/>
        <v>2.584345580403839</v>
      </c>
      <c r="AI60" s="21">
        <f t="shared" si="2"/>
        <v>1.9072639579958601</v>
      </c>
      <c r="AJ60" s="21">
        <f t="shared" si="2"/>
        <v>-0.5152791792845456</v>
      </c>
      <c r="AK60" s="21">
        <f t="shared" si="2"/>
        <v>1.193419647729172</v>
      </c>
      <c r="AL60" s="21">
        <f t="shared" si="2"/>
        <v>-0.9162440560683327</v>
      </c>
      <c r="AM60" s="21">
        <f t="shared" si="2"/>
        <v>1.703132781478903</v>
      </c>
      <c r="AN60" s="21">
        <f t="shared" si="2"/>
        <v>2.150722780604279</v>
      </c>
      <c r="AO60" s="21">
        <f t="shared" si="2"/>
        <v>3.0743425887197304</v>
      </c>
      <c r="AP60" s="21">
        <f t="shared" si="2"/>
        <v>3.146435406181098</v>
      </c>
      <c r="AQ60" s="21">
        <f t="shared" si="2"/>
        <v>2.1991817446740947</v>
      </c>
      <c r="AR60" s="21">
        <f t="shared" si="2"/>
        <v>1.179156238712837</v>
      </c>
      <c r="AS60" s="21">
        <f t="shared" si="2"/>
        <v>0.7375868814026048</v>
      </c>
      <c r="AT60" s="21">
        <f t="shared" si="2"/>
        <v>1.0754809212046414</v>
      </c>
      <c r="AU60" s="21">
        <f t="shared" si="2"/>
        <v>1.1616238815253568</v>
      </c>
      <c r="AV60" s="21">
        <f t="shared" si="2"/>
        <v>-0.1170734283509595</v>
      </c>
      <c r="AW60" s="21">
        <f t="shared" si="2"/>
        <v>1.826199836813001</v>
      </c>
    </row>
    <row r="61" spans="1:49" s="22" customFormat="1" ht="15">
      <c r="A61" s="20" t="s">
        <v>51</v>
      </c>
      <c r="B61" s="21">
        <f>LN(B22/B18)/4*100</f>
        <v>1.4801067489524469</v>
      </c>
      <c r="C61" s="21">
        <f aca="true" t="shared" si="3" ref="C61:AW61">LN(C22/C18)/4*100</f>
        <v>2.926525344928063</v>
      </c>
      <c r="D61" s="21">
        <f t="shared" si="3"/>
        <v>2.1942367834033383</v>
      </c>
      <c r="E61" s="21">
        <f t="shared" si="3"/>
        <v>0.5833889965259695</v>
      </c>
      <c r="F61" s="21">
        <f t="shared" si="3"/>
        <v>0.9202969579775738</v>
      </c>
      <c r="G61" s="21">
        <f t="shared" si="3"/>
        <v>-0.7835286584056979</v>
      </c>
      <c r="H61" s="21">
        <f t="shared" si="3"/>
        <v>0.9391686477975126</v>
      </c>
      <c r="I61" s="21">
        <f t="shared" si="3"/>
        <v>3.0460310593018285</v>
      </c>
      <c r="J61" s="21">
        <f t="shared" si="3"/>
        <v>1.2879713279782887</v>
      </c>
      <c r="K61" s="21">
        <f t="shared" si="3"/>
        <v>1.9272556005767814</v>
      </c>
      <c r="L61" s="21">
        <f t="shared" si="3"/>
        <v>1.9211756004808518</v>
      </c>
      <c r="M61" s="21">
        <f t="shared" si="3"/>
        <v>2.03194110986784</v>
      </c>
      <c r="N61" s="21">
        <f t="shared" si="3"/>
        <v>1.9225595690138937</v>
      </c>
      <c r="O61" s="21">
        <f t="shared" si="3"/>
        <v>0.8878036268720718</v>
      </c>
      <c r="P61" s="21">
        <f t="shared" si="3"/>
        <v>2.318637764045063</v>
      </c>
      <c r="Q61" s="21">
        <f t="shared" si="3"/>
        <v>2.045274558337133</v>
      </c>
      <c r="R61" s="21">
        <f t="shared" si="3"/>
        <v>-1.567065118676945</v>
      </c>
      <c r="S61" s="21">
        <f t="shared" si="3"/>
        <v>0.22654666111055236</v>
      </c>
      <c r="T61" s="21">
        <f t="shared" si="3"/>
        <v>0.23308411208638183</v>
      </c>
      <c r="U61" s="21">
        <f t="shared" si="3"/>
        <v>0.1623340053532668</v>
      </c>
      <c r="V61" s="21">
        <f t="shared" si="3"/>
        <v>0.8035316372397387</v>
      </c>
      <c r="W61" s="21">
        <f t="shared" si="3"/>
        <v>1.8522499530855434</v>
      </c>
      <c r="X61" s="21">
        <f t="shared" si="3"/>
        <v>1.3364959516598764</v>
      </c>
      <c r="Y61" s="21">
        <f t="shared" si="3"/>
        <v>0.06535142076121797</v>
      </c>
      <c r="Z61" s="21">
        <f t="shared" si="3"/>
        <v>1.3699756436816783</v>
      </c>
      <c r="AA61" s="21">
        <f t="shared" si="3"/>
        <v>0.6662165238558474</v>
      </c>
      <c r="AB61" s="21">
        <f t="shared" si="3"/>
        <v>1.2565262313847958</v>
      </c>
      <c r="AC61" s="21">
        <f t="shared" si="3"/>
        <v>-1.1649009967164636</v>
      </c>
      <c r="AD61" s="21">
        <f t="shared" si="3"/>
        <v>-1.072236943999241</v>
      </c>
      <c r="AE61" s="21">
        <f t="shared" si="3"/>
        <v>0.9611363164261876</v>
      </c>
      <c r="AF61" s="21">
        <f t="shared" si="3"/>
        <v>1.8158469363468013</v>
      </c>
      <c r="AG61" s="21">
        <f t="shared" si="3"/>
        <v>0.05467872087793819</v>
      </c>
      <c r="AH61" s="21">
        <f t="shared" si="3"/>
        <v>1.0829971027029792</v>
      </c>
      <c r="AI61" s="21">
        <f t="shared" si="3"/>
        <v>0.20835014479615552</v>
      </c>
      <c r="AJ61" s="21">
        <f t="shared" si="3"/>
        <v>-1.0841108298916553</v>
      </c>
      <c r="AK61" s="21">
        <f t="shared" si="3"/>
        <v>0.17230616640910307</v>
      </c>
      <c r="AL61" s="21">
        <f t="shared" si="3"/>
        <v>-2.2967552472003128</v>
      </c>
      <c r="AM61" s="21">
        <f t="shared" si="3"/>
        <v>0.44674436012963087</v>
      </c>
      <c r="AN61" s="21">
        <f t="shared" si="3"/>
        <v>0.028940355824480908</v>
      </c>
      <c r="AO61" s="21">
        <f t="shared" si="3"/>
        <v>1.259438890186942</v>
      </c>
      <c r="AP61" s="21">
        <f t="shared" si="3"/>
        <v>1.6234269435120043</v>
      </c>
      <c r="AQ61" s="21">
        <f t="shared" si="3"/>
        <v>0.1729080200525993</v>
      </c>
      <c r="AR61" s="21">
        <f t="shared" si="3"/>
        <v>0.22222709080352876</v>
      </c>
      <c r="AS61" s="21">
        <f t="shared" si="3"/>
        <v>-0.09403817764410607</v>
      </c>
      <c r="AT61" s="21">
        <f t="shared" si="3"/>
        <v>-0.4688988480435929</v>
      </c>
      <c r="AU61" s="21">
        <f t="shared" si="3"/>
        <v>-0.09647751597434741</v>
      </c>
      <c r="AV61" s="21">
        <f t="shared" si="3"/>
        <v>-1.1285963027012489</v>
      </c>
      <c r="AW61" s="21">
        <f t="shared" si="3"/>
        <v>0.7994595926289542</v>
      </c>
    </row>
    <row r="62" spans="1:49" s="22" customFormat="1" ht="15">
      <c r="A62" s="20" t="s">
        <v>52</v>
      </c>
      <c r="B62" s="21">
        <f>LN(B28/B22)/6*100</f>
        <v>3.6499537003175035</v>
      </c>
      <c r="C62" s="21">
        <f aca="true" t="shared" si="4" ref="C62:AW62">LN(C28/C22)/6*100</f>
        <v>4.3259820865477305</v>
      </c>
      <c r="D62" s="21">
        <f t="shared" si="4"/>
        <v>3.543579459168299</v>
      </c>
      <c r="E62" s="21">
        <f t="shared" si="4"/>
        <v>3.048544097995987</v>
      </c>
      <c r="F62" s="21">
        <f t="shared" si="4"/>
        <v>2.254471033409522</v>
      </c>
      <c r="G62" s="21">
        <f t="shared" si="4"/>
        <v>-0.10277873459635643</v>
      </c>
      <c r="H62" s="21">
        <f t="shared" si="4"/>
        <v>3.901768637552739</v>
      </c>
      <c r="I62" s="21">
        <f t="shared" si="4"/>
        <v>4.50048430073022</v>
      </c>
      <c r="J62" s="21">
        <f t="shared" si="4"/>
        <v>3.295154569813729</v>
      </c>
      <c r="K62" s="21">
        <f t="shared" si="4"/>
        <v>3.1195061980846788</v>
      </c>
      <c r="L62" s="21">
        <f t="shared" si="4"/>
        <v>3.830570224958696</v>
      </c>
      <c r="M62" s="21">
        <f t="shared" si="4"/>
        <v>3.2844460922608114</v>
      </c>
      <c r="N62" s="21">
        <f t="shared" si="4"/>
        <v>3.1882899050738622</v>
      </c>
      <c r="O62" s="21">
        <f t="shared" si="4"/>
        <v>2.769952992569476</v>
      </c>
      <c r="P62" s="21">
        <f t="shared" si="4"/>
        <v>4.116559377265811</v>
      </c>
      <c r="Q62" s="21">
        <f t="shared" si="4"/>
        <v>2.9239841054499416</v>
      </c>
      <c r="R62" s="21">
        <f t="shared" si="4"/>
        <v>0.43766624533273324</v>
      </c>
      <c r="S62" s="21">
        <f t="shared" si="4"/>
        <v>3.0383228408470764</v>
      </c>
      <c r="T62" s="21">
        <f t="shared" si="4"/>
        <v>2.2597611587505084</v>
      </c>
      <c r="U62" s="21">
        <f t="shared" si="4"/>
        <v>1.6864067846754407</v>
      </c>
      <c r="V62" s="21">
        <f t="shared" si="4"/>
        <v>2.8652911222418407</v>
      </c>
      <c r="W62" s="21">
        <f t="shared" si="4"/>
        <v>3.233993769455322</v>
      </c>
      <c r="X62" s="21">
        <f t="shared" si="4"/>
        <v>2.92373054014315</v>
      </c>
      <c r="Y62" s="21">
        <f t="shared" si="4"/>
        <v>2.663499909671524</v>
      </c>
      <c r="Z62" s="21">
        <f t="shared" si="4"/>
        <v>2.833347055179455</v>
      </c>
      <c r="AA62" s="21">
        <f t="shared" si="4"/>
        <v>2.8508351728450956</v>
      </c>
      <c r="AB62" s="21">
        <f t="shared" si="4"/>
        <v>2.038406727999773</v>
      </c>
      <c r="AC62" s="21">
        <f t="shared" si="4"/>
        <v>1.0876859678231285</v>
      </c>
      <c r="AD62" s="21">
        <f t="shared" si="4"/>
        <v>1.3186696536170035</v>
      </c>
      <c r="AE62" s="21">
        <f t="shared" si="4"/>
        <v>2.647827835151832</v>
      </c>
      <c r="AF62" s="21">
        <f t="shared" si="4"/>
        <v>4.087184452701729</v>
      </c>
      <c r="AG62" s="21">
        <f t="shared" si="4"/>
        <v>2.4500757889021383</v>
      </c>
      <c r="AH62" s="21">
        <f t="shared" si="4"/>
        <v>2.9635101186577195</v>
      </c>
      <c r="AI62" s="21">
        <f t="shared" si="4"/>
        <v>3.029587927514486</v>
      </c>
      <c r="AJ62" s="21">
        <f t="shared" si="4"/>
        <v>2.788696467732854</v>
      </c>
      <c r="AK62" s="21">
        <f t="shared" si="4"/>
        <v>3.309093369582329</v>
      </c>
      <c r="AL62" s="21">
        <f t="shared" si="4"/>
        <v>-0.22020452941600796</v>
      </c>
      <c r="AM62" s="21">
        <f t="shared" si="4"/>
        <v>2.676404897842723</v>
      </c>
      <c r="AN62" s="21">
        <f t="shared" si="4"/>
        <v>1.0655767854029075</v>
      </c>
      <c r="AO62" s="21">
        <f t="shared" si="4"/>
        <v>3.2281237588015386</v>
      </c>
      <c r="AP62" s="21">
        <f t="shared" si="4"/>
        <v>2.876714493868839</v>
      </c>
      <c r="AQ62" s="21">
        <f t="shared" si="4"/>
        <v>2.719815613773373</v>
      </c>
      <c r="AR62" s="21">
        <f t="shared" si="4"/>
        <v>2.3777801431295083</v>
      </c>
      <c r="AS62" s="21">
        <f t="shared" si="4"/>
        <v>1.9758371446191334</v>
      </c>
      <c r="AT62" s="21">
        <f t="shared" si="4"/>
        <v>2.629501529176991</v>
      </c>
      <c r="AU62" s="21">
        <f t="shared" si="4"/>
        <v>2.12127884789967</v>
      </c>
      <c r="AV62" s="21">
        <f t="shared" si="4"/>
        <v>1.3749617375162309</v>
      </c>
      <c r="AW62" s="21">
        <f t="shared" si="4"/>
        <v>2.377466321259368</v>
      </c>
    </row>
    <row r="63" spans="1:49" s="25" customFormat="1" ht="15">
      <c r="A63" s="23" t="s">
        <v>58</v>
      </c>
      <c r="B63" s="24">
        <f>LN(B30/B28)/2*100</f>
        <v>1.051094484275537</v>
      </c>
      <c r="C63" s="24">
        <f aca="true" t="shared" si="5" ref="C63:AW63">LN(C30/C28)/2*100</f>
        <v>2.5511488608718067</v>
      </c>
      <c r="D63" s="24">
        <f t="shared" si="5"/>
        <v>2.082208640684255</v>
      </c>
      <c r="E63" s="24">
        <f t="shared" si="5"/>
        <v>1.4004479918084467</v>
      </c>
      <c r="F63" s="24">
        <f t="shared" si="5"/>
        <v>1.336767777081407</v>
      </c>
      <c r="G63" s="24">
        <f t="shared" si="5"/>
        <v>-0.6958771868109991</v>
      </c>
      <c r="H63" s="24">
        <f t="shared" si="5"/>
        <v>1.5851097045593125</v>
      </c>
      <c r="I63" s="24">
        <f t="shared" si="5"/>
        <v>3.239645386367522</v>
      </c>
      <c r="J63" s="24">
        <f t="shared" si="5"/>
        <v>0.9249265065121852</v>
      </c>
      <c r="K63" s="24">
        <f t="shared" si="5"/>
        <v>1.4938195681450093</v>
      </c>
      <c r="L63" s="24">
        <f t="shared" si="5"/>
        <v>1.497224342501334</v>
      </c>
      <c r="M63" s="24">
        <f t="shared" si="5"/>
        <v>1.949289659906199</v>
      </c>
      <c r="N63" s="24">
        <f t="shared" si="5"/>
        <v>0.20673649108034908</v>
      </c>
      <c r="O63" s="24">
        <f t="shared" si="5"/>
        <v>2.0681668522006316</v>
      </c>
      <c r="P63" s="24">
        <f t="shared" si="5"/>
        <v>0.04765968045710192</v>
      </c>
      <c r="Q63" s="24">
        <f t="shared" si="5"/>
        <v>2.5110671785125103</v>
      </c>
      <c r="R63" s="24">
        <f t="shared" si="5"/>
        <v>0.5293973043622779</v>
      </c>
      <c r="S63" s="24">
        <f t="shared" si="5"/>
        <v>0.8560938163332252</v>
      </c>
      <c r="T63" s="24">
        <f t="shared" si="5"/>
        <v>-0.26847271984545384</v>
      </c>
      <c r="U63" s="24">
        <f t="shared" si="5"/>
        <v>2.119896728926463</v>
      </c>
      <c r="V63" s="24">
        <f t="shared" si="5"/>
        <v>3.7375976147527115</v>
      </c>
      <c r="W63" s="24">
        <f t="shared" si="5"/>
        <v>0.21508280186536907</v>
      </c>
      <c r="X63" s="24">
        <f t="shared" si="5"/>
        <v>2.2829871109407485</v>
      </c>
      <c r="Y63" s="24">
        <f t="shared" si="5"/>
        <v>1.1783768048647776</v>
      </c>
      <c r="Z63" s="24">
        <f t="shared" si="5"/>
        <v>0.7675037614300061</v>
      </c>
      <c r="AA63" s="24">
        <f t="shared" si="5"/>
        <v>-0.2627082328927565</v>
      </c>
      <c r="AB63" s="24">
        <f t="shared" si="5"/>
        <v>2.421208974333223</v>
      </c>
      <c r="AC63" s="24">
        <f t="shared" si="5"/>
        <v>0.19089547649779637</v>
      </c>
      <c r="AD63" s="24">
        <f t="shared" si="5"/>
        <v>0.20734916877174725</v>
      </c>
      <c r="AE63" s="24">
        <f t="shared" si="5"/>
        <v>0.6310581294471723</v>
      </c>
      <c r="AF63" s="24">
        <f t="shared" si="5"/>
        <v>4.9586550483675</v>
      </c>
      <c r="AG63" s="24">
        <f t="shared" si="5"/>
        <v>0.8776292027914365</v>
      </c>
      <c r="AH63" s="24">
        <f t="shared" si="5"/>
        <v>0.037256577525257614</v>
      </c>
      <c r="AI63" s="24">
        <f t="shared" si="5"/>
        <v>1.0676680180152356</v>
      </c>
      <c r="AJ63" s="24">
        <f t="shared" si="5"/>
        <v>1.2405437219245075</v>
      </c>
      <c r="AK63" s="24">
        <f t="shared" si="5"/>
        <v>1.528026309996792</v>
      </c>
      <c r="AL63" s="24">
        <f t="shared" si="5"/>
        <v>-0.829254326045255</v>
      </c>
      <c r="AM63" s="24">
        <f t="shared" si="5"/>
        <v>0.6827153213771324</v>
      </c>
      <c r="AN63" s="24">
        <f t="shared" si="5"/>
        <v>1.4122811140656082</v>
      </c>
      <c r="AO63" s="24">
        <f t="shared" si="5"/>
        <v>0.7001125145795697</v>
      </c>
      <c r="AP63" s="24">
        <f t="shared" si="5"/>
        <v>0.6959157176294238</v>
      </c>
      <c r="AQ63" s="24">
        <f t="shared" si="5"/>
        <v>2.1595594732943915</v>
      </c>
      <c r="AR63" s="24">
        <f t="shared" si="5"/>
        <v>0.8794950209647477</v>
      </c>
      <c r="AS63" s="24">
        <f t="shared" si="5"/>
        <v>0.47101046517106177</v>
      </c>
      <c r="AT63" s="24">
        <f t="shared" si="5"/>
        <v>0.46292573907932766</v>
      </c>
      <c r="AU63" s="24">
        <f t="shared" si="5"/>
        <v>3.272075568281302</v>
      </c>
      <c r="AV63" s="24">
        <f t="shared" si="5"/>
        <v>0.2670497565281515</v>
      </c>
      <c r="AW63" s="24">
        <f t="shared" si="5"/>
        <v>1.7454139666319746</v>
      </c>
    </row>
    <row r="64" spans="1:49" s="25" customFormat="1" ht="15">
      <c r="A64" s="23" t="s">
        <v>59</v>
      </c>
      <c r="B64" s="24">
        <f>LN(B39/B30)/9*100</f>
        <v>-4.130664210530214</v>
      </c>
      <c r="C64" s="24">
        <f aca="true" t="shared" si="6" ref="C64:AW64">LN(C39/C30)/9*100</f>
        <v>-3.767453998284673</v>
      </c>
      <c r="D64" s="24">
        <f t="shared" si="6"/>
        <v>-3.46325373547154</v>
      </c>
      <c r="E64" s="24">
        <f t="shared" si="6"/>
        <v>-3.6212268346399346</v>
      </c>
      <c r="F64" s="24">
        <f t="shared" si="6"/>
        <v>-2.9268049595958927</v>
      </c>
      <c r="G64" s="24">
        <f t="shared" si="6"/>
        <v>-4.358214296541024</v>
      </c>
      <c r="H64" s="24">
        <f t="shared" si="6"/>
        <v>-3.5789023677396816</v>
      </c>
      <c r="I64" s="24">
        <f t="shared" si="6"/>
        <v>-3.613954304045476</v>
      </c>
      <c r="J64" s="24">
        <f t="shared" si="6"/>
        <v>-4.4153715687310715</v>
      </c>
      <c r="K64" s="24">
        <f t="shared" si="6"/>
        <v>-4.5753168978747665</v>
      </c>
      <c r="L64" s="24">
        <f t="shared" si="6"/>
        <v>-3.743265934553102</v>
      </c>
      <c r="M64" s="24">
        <f t="shared" si="6"/>
        <v>-4.794935806429127</v>
      </c>
      <c r="N64" s="24">
        <f t="shared" si="6"/>
        <v>-4.512534162259148</v>
      </c>
      <c r="O64" s="24">
        <f t="shared" si="6"/>
        <v>-3.2889336119860912</v>
      </c>
      <c r="P64" s="24">
        <f t="shared" si="6"/>
        <v>-3.236145244787543</v>
      </c>
      <c r="Q64" s="24">
        <f t="shared" si="6"/>
        <v>-3.9346410037779918</v>
      </c>
      <c r="R64" s="24">
        <f t="shared" si="6"/>
        <v>-3.361867559736859</v>
      </c>
      <c r="S64" s="24">
        <f t="shared" si="6"/>
        <v>-3.283232732345919</v>
      </c>
      <c r="T64" s="24">
        <f t="shared" si="6"/>
        <v>-4.828188245626042</v>
      </c>
      <c r="U64" s="24">
        <f t="shared" si="6"/>
        <v>-3.8989041775678315</v>
      </c>
      <c r="V64" s="24">
        <f t="shared" si="6"/>
        <v>-3.3592831140227104</v>
      </c>
      <c r="W64" s="24">
        <f t="shared" si="6"/>
        <v>-4.39453987668079</v>
      </c>
      <c r="X64" s="24">
        <f t="shared" si="6"/>
        <v>-3.898218028567608</v>
      </c>
      <c r="Y64" s="24">
        <f t="shared" si="6"/>
        <v>-3.2066351844321654</v>
      </c>
      <c r="Z64" s="24">
        <f t="shared" si="6"/>
        <v>-4.972731588124343</v>
      </c>
      <c r="AA64" s="24">
        <f t="shared" si="6"/>
        <v>-3.5446801329508664</v>
      </c>
      <c r="AB64" s="24">
        <f t="shared" si="6"/>
        <v>-2.8025631846351984</v>
      </c>
      <c r="AC64" s="24">
        <f t="shared" si="6"/>
        <v>-3.656828432170461</v>
      </c>
      <c r="AD64" s="24">
        <f t="shared" si="6"/>
        <v>-4.531666293112472</v>
      </c>
      <c r="AE64" s="24">
        <f t="shared" si="6"/>
        <v>-2.4632222977233464</v>
      </c>
      <c r="AF64" s="24">
        <f t="shared" si="6"/>
        <v>-2.510566795832252</v>
      </c>
      <c r="AG64" s="24">
        <f t="shared" si="6"/>
        <v>-3.890168466449686</v>
      </c>
      <c r="AH64" s="24">
        <f t="shared" si="6"/>
        <v>-4.595188936850024</v>
      </c>
      <c r="AI64" s="24">
        <f t="shared" si="6"/>
        <v>-2.2471467739052575</v>
      </c>
      <c r="AJ64" s="24">
        <f t="shared" si="6"/>
        <v>-3.9898510893741843</v>
      </c>
      <c r="AK64" s="24">
        <f t="shared" si="6"/>
        <v>-2.9770635192431514</v>
      </c>
      <c r="AL64" s="24">
        <f t="shared" si="6"/>
        <v>-4.614026210562791</v>
      </c>
      <c r="AM64" s="24">
        <f t="shared" si="6"/>
        <v>-4.7228260962131525</v>
      </c>
      <c r="AN64" s="24">
        <f t="shared" si="6"/>
        <v>-3.4234019122740613</v>
      </c>
      <c r="AO64" s="24">
        <f t="shared" si="6"/>
        <v>-4.143028420960585</v>
      </c>
      <c r="AP64" s="24">
        <f t="shared" si="6"/>
        <v>-3.008086904458105</v>
      </c>
      <c r="AQ64" s="24">
        <f t="shared" si="6"/>
        <v>-3.188087283246381</v>
      </c>
      <c r="AR64" s="24">
        <f t="shared" si="6"/>
        <v>-4.270394797113575</v>
      </c>
      <c r="AS64" s="24">
        <f t="shared" si="6"/>
        <v>-3.3293881570864228</v>
      </c>
      <c r="AT64" s="24">
        <f t="shared" si="6"/>
        <v>-3.8294899573829166</v>
      </c>
      <c r="AU64" s="24">
        <f t="shared" si="6"/>
        <v>-3.2083350096025907</v>
      </c>
      <c r="AV64" s="24">
        <f t="shared" si="6"/>
        <v>-4.579698606339036</v>
      </c>
      <c r="AW64" s="24">
        <f t="shared" si="6"/>
        <v>-3.3633119399310267</v>
      </c>
    </row>
    <row r="65" spans="1:49" s="25" customFormat="1" ht="15">
      <c r="A65" s="23" t="s">
        <v>60</v>
      </c>
      <c r="B65" s="24">
        <f>LN(B49/B39)/10*100</f>
        <v>-0.09816889859531747</v>
      </c>
      <c r="C65" s="24">
        <f aca="true" t="shared" si="7" ref="C65:AW65">LN(C49/C39)/10*100</f>
        <v>-0.5000009592921459</v>
      </c>
      <c r="D65" s="24">
        <f t="shared" si="7"/>
        <v>-1.2774373686967595</v>
      </c>
      <c r="E65" s="24">
        <f t="shared" si="7"/>
        <v>-0.14811700561372793</v>
      </c>
      <c r="F65" s="24">
        <f t="shared" si="7"/>
        <v>-0.3605025424339465</v>
      </c>
      <c r="G65" s="24">
        <f t="shared" si="7"/>
        <v>-3.0407252963977385</v>
      </c>
      <c r="H65" s="24">
        <f t="shared" si="7"/>
        <v>-1.718744037300729</v>
      </c>
      <c r="I65" s="24">
        <f t="shared" si="7"/>
        <v>0.20592307165096013</v>
      </c>
      <c r="J65" s="24">
        <f t="shared" si="7"/>
        <v>-0.593670794080027</v>
      </c>
      <c r="K65" s="24">
        <f t="shared" si="7"/>
        <v>-2.077838172235138</v>
      </c>
      <c r="L65" s="24">
        <f t="shared" si="7"/>
        <v>-0.6613885738451101</v>
      </c>
      <c r="M65" s="24">
        <f t="shared" si="7"/>
        <v>-2.6837470276142583</v>
      </c>
      <c r="N65" s="24">
        <f t="shared" si="7"/>
        <v>-2.537895131267719</v>
      </c>
      <c r="O65" s="24">
        <f t="shared" si="7"/>
        <v>-1.5053224820856554</v>
      </c>
      <c r="P65" s="24">
        <f t="shared" si="7"/>
        <v>-0.010492213942293055</v>
      </c>
      <c r="Q65" s="24">
        <f t="shared" si="7"/>
        <v>-1.826135147949709</v>
      </c>
      <c r="R65" s="24">
        <f t="shared" si="7"/>
        <v>-2.184091167090373</v>
      </c>
      <c r="S65" s="24">
        <f t="shared" si="7"/>
        <v>-2.6133473290428864</v>
      </c>
      <c r="T65" s="24">
        <f t="shared" si="7"/>
        <v>-3.3995344603251385</v>
      </c>
      <c r="U65" s="24">
        <f t="shared" si="7"/>
        <v>-1.726757465236097</v>
      </c>
      <c r="V65" s="24">
        <f t="shared" si="7"/>
        <v>-1.5310906675565727</v>
      </c>
      <c r="W65" s="24">
        <f t="shared" si="7"/>
        <v>-1.5142447596540345</v>
      </c>
      <c r="X65" s="24">
        <f t="shared" si="7"/>
        <v>-1.3796605459500562</v>
      </c>
      <c r="Y65" s="24">
        <f t="shared" si="7"/>
        <v>-0.007033609130072619</v>
      </c>
      <c r="Z65" s="24">
        <f t="shared" si="7"/>
        <v>-0.9903067982952923</v>
      </c>
      <c r="AA65" s="24">
        <f t="shared" si="7"/>
        <v>-1.73298635988425</v>
      </c>
      <c r="AB65" s="24">
        <f t="shared" si="7"/>
        <v>-1.0062779314526826</v>
      </c>
      <c r="AC65" s="24">
        <f t="shared" si="7"/>
        <v>-2.973334986938403</v>
      </c>
      <c r="AD65" s="24">
        <f t="shared" si="7"/>
        <v>-2.2348701514733857</v>
      </c>
      <c r="AE65" s="24">
        <f t="shared" si="7"/>
        <v>-0.07885221016820053</v>
      </c>
      <c r="AF65" s="24">
        <f t="shared" si="7"/>
        <v>-0.40577934895467194</v>
      </c>
      <c r="AG65" s="24">
        <f t="shared" si="7"/>
        <v>-2.7095475810575747</v>
      </c>
      <c r="AH65" s="24">
        <f t="shared" si="7"/>
        <v>-2.42166358144508</v>
      </c>
      <c r="AI65" s="24">
        <f t="shared" si="7"/>
        <v>-1.1027654824834068</v>
      </c>
      <c r="AJ65" s="24">
        <f t="shared" si="7"/>
        <v>0.01835897646510523</v>
      </c>
      <c r="AK65" s="24">
        <f t="shared" si="7"/>
        <v>-1.5999392425409147</v>
      </c>
      <c r="AL65" s="24">
        <f t="shared" si="7"/>
        <v>-2.7175104895603193</v>
      </c>
      <c r="AM65" s="24">
        <f t="shared" si="7"/>
        <v>-1.1540965223301076</v>
      </c>
      <c r="AN65" s="24">
        <f t="shared" si="7"/>
        <v>-0.8110506908026003</v>
      </c>
      <c r="AO65" s="24">
        <f t="shared" si="7"/>
        <v>0.16795368923187534</v>
      </c>
      <c r="AP65" s="24">
        <f t="shared" si="7"/>
        <v>-1.3785257340754975</v>
      </c>
      <c r="AQ65" s="24">
        <f t="shared" si="7"/>
        <v>0.06589994213441973</v>
      </c>
      <c r="AR65" s="24">
        <f t="shared" si="7"/>
        <v>-0.6397045847879462</v>
      </c>
      <c r="AS65" s="24">
        <f t="shared" si="7"/>
        <v>-2.691085276592913</v>
      </c>
      <c r="AT65" s="24">
        <f t="shared" si="7"/>
        <v>-0.08641390740401478</v>
      </c>
      <c r="AU65" s="24">
        <f t="shared" si="7"/>
        <v>-1.4026476231733975</v>
      </c>
      <c r="AV65" s="24">
        <f t="shared" si="7"/>
        <v>-0.8287026323968084</v>
      </c>
      <c r="AW65" s="24">
        <f t="shared" si="7"/>
        <v>-0.14367919784054348</v>
      </c>
    </row>
    <row r="66" spans="1:49" s="26" customFormat="1" ht="15">
      <c r="A66" s="23" t="s">
        <v>61</v>
      </c>
      <c r="B66" s="24">
        <f>LN(B53/B49)/4*100</f>
        <v>2.399417850787368</v>
      </c>
      <c r="C66" s="24">
        <f aca="true" t="shared" si="8" ref="C66:AW66">LN(C53/C49)/4*100</f>
        <v>0.9650668443436915</v>
      </c>
      <c r="D66" s="24">
        <f t="shared" si="8"/>
        <v>1.891126880337919</v>
      </c>
      <c r="E66" s="24">
        <f t="shared" si="8"/>
        <v>1.851909924970463</v>
      </c>
      <c r="F66" s="24">
        <f t="shared" si="8"/>
        <v>-1.2897284935121245</v>
      </c>
      <c r="G66" s="24">
        <f t="shared" si="8"/>
        <v>-0.9523025321461676</v>
      </c>
      <c r="H66" s="24">
        <f t="shared" si="8"/>
        <v>0.1940354063019888</v>
      </c>
      <c r="I66" s="24">
        <f t="shared" si="8"/>
        <v>2.1412193150270915</v>
      </c>
      <c r="J66" s="24">
        <f t="shared" si="8"/>
        <v>2.5599027946430803</v>
      </c>
      <c r="K66" s="24">
        <f t="shared" si="8"/>
        <v>-1.5287523377253633</v>
      </c>
      <c r="L66" s="24">
        <f t="shared" si="8"/>
        <v>-0.4835983059218651</v>
      </c>
      <c r="M66" s="24">
        <f t="shared" si="8"/>
        <v>-1.398033087605887</v>
      </c>
      <c r="N66" s="24">
        <f t="shared" si="8"/>
        <v>-1.1687701844703744</v>
      </c>
      <c r="O66" s="24">
        <f t="shared" si="8"/>
        <v>-0.376740190213356</v>
      </c>
      <c r="P66" s="24">
        <f t="shared" si="8"/>
        <v>1.332033050493642</v>
      </c>
      <c r="Q66" s="24">
        <f t="shared" si="8"/>
        <v>-0.5918741882098852</v>
      </c>
      <c r="R66" s="24">
        <f t="shared" si="8"/>
        <v>0.09404116823085502</v>
      </c>
      <c r="S66" s="24">
        <f t="shared" si="8"/>
        <v>-0.5041851176567244</v>
      </c>
      <c r="T66" s="24">
        <f t="shared" si="8"/>
        <v>-0.4116601835802167</v>
      </c>
      <c r="U66" s="24">
        <f t="shared" si="8"/>
        <v>-0.9067791691179472</v>
      </c>
      <c r="V66" s="24">
        <f t="shared" si="8"/>
        <v>-1.3863359586801642</v>
      </c>
      <c r="W66" s="24">
        <f t="shared" si="8"/>
        <v>0.2839921765892347</v>
      </c>
      <c r="X66" s="24">
        <f t="shared" si="8"/>
        <v>0.2963187441080292</v>
      </c>
      <c r="Y66" s="24">
        <f t="shared" si="8"/>
        <v>-0.6665741724539368</v>
      </c>
      <c r="Z66" s="24">
        <f t="shared" si="8"/>
        <v>0.08996605938321821</v>
      </c>
      <c r="AA66" s="24">
        <f t="shared" si="8"/>
        <v>-0.15203877347316708</v>
      </c>
      <c r="AB66" s="24">
        <f t="shared" si="8"/>
        <v>-0.7094199626907769</v>
      </c>
      <c r="AC66" s="24">
        <f t="shared" si="8"/>
        <v>-0.5251825432949229</v>
      </c>
      <c r="AD66" s="24">
        <f t="shared" si="8"/>
        <v>1.08407969577575</v>
      </c>
      <c r="AE66" s="24">
        <f t="shared" si="8"/>
        <v>-0.10449099241028441</v>
      </c>
      <c r="AF66" s="24">
        <f t="shared" si="8"/>
        <v>0.2132857537600904</v>
      </c>
      <c r="AG66" s="24">
        <f t="shared" si="8"/>
        <v>-0.181091307945309</v>
      </c>
      <c r="AH66" s="24">
        <f t="shared" si="8"/>
        <v>-0.7352145221574753</v>
      </c>
      <c r="AI66" s="24">
        <f t="shared" si="8"/>
        <v>2.9246238674062472</v>
      </c>
      <c r="AJ66" s="24">
        <f t="shared" si="8"/>
        <v>1.9672435963757853</v>
      </c>
      <c r="AK66" s="24">
        <f t="shared" si="8"/>
        <v>0.9162552907393633</v>
      </c>
      <c r="AL66" s="24">
        <f t="shared" si="8"/>
        <v>0.1724064610100538</v>
      </c>
      <c r="AM66" s="24">
        <f t="shared" si="8"/>
        <v>2.0684434989800335</v>
      </c>
      <c r="AN66" s="24">
        <f t="shared" si="8"/>
        <v>-0.2723945726509281</v>
      </c>
      <c r="AO66" s="24">
        <f t="shared" si="8"/>
        <v>1.5997565294825271</v>
      </c>
      <c r="AP66" s="24">
        <f t="shared" si="8"/>
        <v>2.8233675006498697</v>
      </c>
      <c r="AQ66" s="24">
        <f t="shared" si="8"/>
        <v>0.007954451602686482</v>
      </c>
      <c r="AR66" s="24">
        <f t="shared" si="8"/>
        <v>0.9283568328490003</v>
      </c>
      <c r="AS66" s="24">
        <f t="shared" si="8"/>
        <v>-0.5665697974384681</v>
      </c>
      <c r="AT66" s="24">
        <f t="shared" si="8"/>
        <v>1.161758082128332</v>
      </c>
      <c r="AU66" s="24">
        <f t="shared" si="8"/>
        <v>-1.0810679548820434</v>
      </c>
      <c r="AV66" s="24">
        <f t="shared" si="8"/>
        <v>0.632112476653905</v>
      </c>
      <c r="AW66" s="24">
        <f t="shared" si="8"/>
        <v>-1.3638877059477348</v>
      </c>
    </row>
  </sheetData>
  <hyperlinks>
    <hyperlink ref="A3" location="table8!A73" display="See average annual change for different time periods at the bottom of this table."/>
    <hyperlink ref="A3:F3" location="table8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8. Indices of capital input (excluding land)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