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7" sheetId="1" r:id="rId1"/>
  </sheets>
  <definedNames>
    <definedName name="_xlnm.Print_Area" localSheetId="0">'table7'!#REF!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<sst xmlns="http://schemas.openxmlformats.org/spreadsheetml/2006/main" count="62" uniqueCount="62">
  <si>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</si>
  <si>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</si>
  <si>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</si>
  <si>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</si>
  <si>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</si>
  <si>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</si>
  <si>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</si>
  <si>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</si>
  <si>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</si>
  <si>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</si>
  <si>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</si>
  <si>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</si>
  <si>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</si>
  <si>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</si>
  <si>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</si>
  <si>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</si>
  <si>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</si>
  <si>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</si>
  <si>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</si>
  <si>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</si>
  <si>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</si>
  <si>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</si>
  <si>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</si>
  <si>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</si>
  <si>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</si>
  <si>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</si>
  <si>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</si>
  <si>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</si>
  <si>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</si>
  <si>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</si>
  <si>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</si>
  <si>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</si>
  <si>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</si>
  <si>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</si>
  <si>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</si>
  <si>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</si>
  <si>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</si>
  <si>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</si>
  <si>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</si>
  <si>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</si>
  <si>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</si>
  <si>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</si>
  <si>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</si>
  <si>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</si>
  <si>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</si>
  <si>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</si>
  <si>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</si>
  <si>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</si>
  <si>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</si>
  <si>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</si>
  <si>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</si>
  <si>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</si>
  <si>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</si>
  <si>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See average annual change for different time periods at the bottom of this table.</t>
  </si>
  <si>
    <t>Note: Indices are relative to Alabama in 1996 = 1.</t>
  </si>
  <si>
    <t>Average annual growth rates (percent)</t>
  </si>
  <si>
    <t>1960-2004</t>
  </si>
  <si>
    <t>Table 7. Indices of total farm inputs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</si>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</sst>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10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1" t="s">
        <v>53</v>
      </c>
      <c r="B3" s="20"/>
      <c r="C3" s="11"/>
      <c r="D3" s="11"/>
      <c r="E3" s="11"/>
      <c r="F3" s="11"/>
    </row>
    <row r="4" spans="1:49" ht="13.5" customHeight="1">
      <c r="A4" s="9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2:49" ht="13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14" customFormat="1" ht="12.75">
      <c r="A9" s="12">
        <v>1960</v>
      </c>
      <c r="B9" s="13">
        <v>0.8589187486805232</v>
      </c>
      <c r="C9" s="13">
        <v>1.037785310621502</v>
      </c>
      <c r="D9" s="13">
        <v>0.5757803732894734</v>
      </c>
      <c r="E9" s="13">
        <v>3.883468503304074</v>
      </c>
      <c r="F9" s="13">
        <v>0.9866244872727156</v>
      </c>
      <c r="G9" s="13">
        <v>0.23968194539316542</v>
      </c>
      <c r="H9" s="13">
        <v>0.136757353954072</v>
      </c>
      <c r="I9" s="13">
        <v>0.9382730616467547</v>
      </c>
      <c r="J9" s="13">
        <v>1.1891971603916758</v>
      </c>
      <c r="K9" s="13">
        <v>4.261074078241283</v>
      </c>
      <c r="L9" s="13">
        <v>0.7999779561108469</v>
      </c>
      <c r="M9" s="13">
        <v>3.237545372243665</v>
      </c>
      <c r="N9" s="13">
        <v>2.2887196842953945</v>
      </c>
      <c r="O9" s="13">
        <v>2.1182118902928972</v>
      </c>
      <c r="P9" s="13">
        <v>1.46148769337704</v>
      </c>
      <c r="Q9" s="13">
        <v>0.7449813424101128</v>
      </c>
      <c r="R9" s="13">
        <v>0.3129632643310345</v>
      </c>
      <c r="S9" s="13">
        <v>0.475651054899388</v>
      </c>
      <c r="T9" s="13">
        <v>0.3252206407216266</v>
      </c>
      <c r="U9" s="13">
        <v>2.223681906333027</v>
      </c>
      <c r="V9" s="13">
        <v>3.3286038426635463</v>
      </c>
      <c r="W9" s="13">
        <v>2.5565592261120624</v>
      </c>
      <c r="X9" s="13">
        <v>1.2993413214304899</v>
      </c>
      <c r="Y9" s="13">
        <v>0.9188349444476195</v>
      </c>
      <c r="Z9" s="13">
        <v>1.7945434507898073</v>
      </c>
      <c r="AA9" s="13">
        <v>1.407353465251543</v>
      </c>
      <c r="AB9" s="13">
        <v>2.321422120262846</v>
      </c>
      <c r="AC9" s="13">
        <v>0.12916934415744427</v>
      </c>
      <c r="AD9" s="13">
        <v>0.47274559454427567</v>
      </c>
      <c r="AE9" s="13">
        <v>0.4797879940871118</v>
      </c>
      <c r="AF9" s="13">
        <v>0.09814042166644439</v>
      </c>
      <c r="AG9" s="13">
        <v>1.775300267220987</v>
      </c>
      <c r="AH9" s="13">
        <v>2.5203745749363065</v>
      </c>
      <c r="AI9" s="13">
        <v>1.394584297310519</v>
      </c>
      <c r="AJ9" s="13">
        <v>0.9940884387242852</v>
      </c>
      <c r="AK9" s="13">
        <v>1.833499959776629</v>
      </c>
      <c r="AL9" s="13">
        <v>0.0398397082680435</v>
      </c>
      <c r="AM9" s="13">
        <v>0.6981645520335913</v>
      </c>
      <c r="AN9" s="13">
        <v>1.4890771459206513</v>
      </c>
      <c r="AO9" s="13">
        <v>1.3296191945344153</v>
      </c>
      <c r="AP9" s="13">
        <v>4.149509784441916</v>
      </c>
      <c r="AQ9" s="13">
        <v>0.386795366815455</v>
      </c>
      <c r="AR9" s="13">
        <v>1.1074266857584065</v>
      </c>
      <c r="AS9" s="13">
        <v>0.2978966061260007</v>
      </c>
      <c r="AT9" s="13">
        <v>1.0618189542820062</v>
      </c>
      <c r="AU9" s="13">
        <v>3.05093315289656</v>
      </c>
      <c r="AV9" s="13">
        <v>0.42489929173606916</v>
      </c>
      <c r="AW9" s="13">
        <v>0.4099507194531262</v>
      </c>
    </row>
    <row r="10" spans="1:49" s="14" customFormat="1" ht="12.75">
      <c r="A10" s="12">
        <v>1961</v>
      </c>
      <c r="B10" s="13">
        <v>0.853391430143057</v>
      </c>
      <c r="C10" s="13">
        <v>1.0617106158272793</v>
      </c>
      <c r="D10" s="13">
        <v>0.5803944175631347</v>
      </c>
      <c r="E10" s="13">
        <v>3.961346560558629</v>
      </c>
      <c r="F10" s="13">
        <v>1.0089277224116149</v>
      </c>
      <c r="G10" s="13">
        <v>0.22633135722659653</v>
      </c>
      <c r="H10" s="13">
        <v>0.1265176286709072</v>
      </c>
      <c r="I10" s="13">
        <v>0.9358235667312719</v>
      </c>
      <c r="J10" s="13">
        <v>1.1499416783835599</v>
      </c>
      <c r="K10" s="13">
        <v>4.2753363719385264</v>
      </c>
      <c r="L10" s="13">
        <v>0.8160214968093055</v>
      </c>
      <c r="M10" s="13">
        <v>3.202851104299317</v>
      </c>
      <c r="N10" s="13">
        <v>2.2218413383654125</v>
      </c>
      <c r="O10" s="13">
        <v>2.2606742791111856</v>
      </c>
      <c r="P10" s="13">
        <v>1.447718123631609</v>
      </c>
      <c r="Q10" s="13">
        <v>0.7485690577045214</v>
      </c>
      <c r="R10" s="13">
        <v>0.2934766505979815</v>
      </c>
      <c r="S10" s="13">
        <v>0.47172594216313246</v>
      </c>
      <c r="T10" s="13">
        <v>0.3229522128900485</v>
      </c>
      <c r="U10" s="13">
        <v>2.186967240607598</v>
      </c>
      <c r="V10" s="13">
        <v>3.356690485934832</v>
      </c>
      <c r="W10" s="13">
        <v>2.5309473742347306</v>
      </c>
      <c r="X10" s="13">
        <v>1.2912985242164128</v>
      </c>
      <c r="Y10" s="13">
        <v>0.8839873882814184</v>
      </c>
      <c r="Z10" s="13">
        <v>1.7808778082552368</v>
      </c>
      <c r="AA10" s="13">
        <v>1.3837128301760542</v>
      </c>
      <c r="AB10" s="13">
        <v>2.398180793492248</v>
      </c>
      <c r="AC10" s="13">
        <v>0.1216778509226142</v>
      </c>
      <c r="AD10" s="13">
        <v>0.4349782461319538</v>
      </c>
      <c r="AE10" s="13">
        <v>0.49890253131280093</v>
      </c>
      <c r="AF10" s="13">
        <v>0.09528028703946059</v>
      </c>
      <c r="AG10" s="13">
        <v>1.7451159319550742</v>
      </c>
      <c r="AH10" s="13">
        <v>2.487516488313532</v>
      </c>
      <c r="AI10" s="13">
        <v>1.4097856484702134</v>
      </c>
      <c r="AJ10" s="13">
        <v>0.9962218871907029</v>
      </c>
      <c r="AK10" s="13">
        <v>1.7796984733602899</v>
      </c>
      <c r="AL10" s="13">
        <v>0.03778353898698452</v>
      </c>
      <c r="AM10" s="13">
        <v>0.6995258414433833</v>
      </c>
      <c r="AN10" s="13">
        <v>1.5138554988638313</v>
      </c>
      <c r="AO10" s="13">
        <v>1.276707299706687</v>
      </c>
      <c r="AP10" s="13">
        <v>4.2322522495596715</v>
      </c>
      <c r="AQ10" s="13">
        <v>0.38424283714138624</v>
      </c>
      <c r="AR10" s="13">
        <v>1.081796279098987</v>
      </c>
      <c r="AS10" s="13">
        <v>0.28647040899511045</v>
      </c>
      <c r="AT10" s="13">
        <v>1.0495988886992638</v>
      </c>
      <c r="AU10" s="13">
        <v>3.031644575967757</v>
      </c>
      <c r="AV10" s="13">
        <v>0.40441073581363174</v>
      </c>
      <c r="AW10" s="13">
        <v>0.4064389208899856</v>
      </c>
    </row>
    <row r="11" spans="1:49" s="14" customFormat="1" ht="12.75">
      <c r="A11" s="12">
        <v>1962</v>
      </c>
      <c r="B11" s="13">
        <v>0.8813650204039372</v>
      </c>
      <c r="C11" s="13">
        <v>1.0777746011072766</v>
      </c>
      <c r="D11" s="13">
        <v>0.6468323975210497</v>
      </c>
      <c r="E11" s="13">
        <v>4.084895742079784</v>
      </c>
      <c r="F11" s="13">
        <v>1.066307594358198</v>
      </c>
      <c r="G11" s="13">
        <v>0.22289213986883122</v>
      </c>
      <c r="H11" s="13">
        <v>0.12632190495624449</v>
      </c>
      <c r="I11" s="13">
        <v>0.9599496035563001</v>
      </c>
      <c r="J11" s="13">
        <v>1.1326225865805333</v>
      </c>
      <c r="K11" s="13">
        <v>4.330356749926056</v>
      </c>
      <c r="L11" s="13">
        <v>0.8259310636171568</v>
      </c>
      <c r="M11" s="13">
        <v>3.2482824298010575</v>
      </c>
      <c r="N11" s="13">
        <v>2.1837685957771362</v>
      </c>
      <c r="O11" s="13">
        <v>2.1998650613162622</v>
      </c>
      <c r="P11" s="13">
        <v>1.4578810255471761</v>
      </c>
      <c r="Q11" s="13">
        <v>0.7467652240077366</v>
      </c>
      <c r="R11" s="13">
        <v>0.27932124900049304</v>
      </c>
      <c r="S11" s="13">
        <v>0.476984263041901</v>
      </c>
      <c r="T11" s="13">
        <v>0.315602859601152</v>
      </c>
      <c r="U11" s="13">
        <v>2.105205316814892</v>
      </c>
      <c r="V11" s="13">
        <v>3.3459790635758986</v>
      </c>
      <c r="W11" s="13">
        <v>2.4726943604050065</v>
      </c>
      <c r="X11" s="13">
        <v>1.321690560596186</v>
      </c>
      <c r="Y11" s="13">
        <v>0.8827223765768962</v>
      </c>
      <c r="Z11" s="13">
        <v>1.7522261699602135</v>
      </c>
      <c r="AA11" s="13">
        <v>1.4246901927838485</v>
      </c>
      <c r="AB11" s="13">
        <v>2.4012526705452872</v>
      </c>
      <c r="AC11" s="13">
        <v>0.11656238205858861</v>
      </c>
      <c r="AD11" s="13">
        <v>0.4362402446833828</v>
      </c>
      <c r="AE11" s="13">
        <v>0.5064961274572081</v>
      </c>
      <c r="AF11" s="13">
        <v>0.1003249206981302</v>
      </c>
      <c r="AG11" s="13">
        <v>1.7098971551803241</v>
      </c>
      <c r="AH11" s="13">
        <v>2.4179961370412544</v>
      </c>
      <c r="AI11" s="13">
        <v>1.393581866426249</v>
      </c>
      <c r="AJ11" s="13">
        <v>1.01807912463362</v>
      </c>
      <c r="AK11" s="13">
        <v>1.6829108239905866</v>
      </c>
      <c r="AL11" s="13">
        <v>0.034114088695134284</v>
      </c>
      <c r="AM11" s="13">
        <v>0.6807407993615985</v>
      </c>
      <c r="AN11" s="13">
        <v>1.5407584508532632</v>
      </c>
      <c r="AO11" s="13">
        <v>1.2567846760291932</v>
      </c>
      <c r="AP11" s="13">
        <v>4.319217422041941</v>
      </c>
      <c r="AQ11" s="13">
        <v>0.3866638571414068</v>
      </c>
      <c r="AR11" s="13">
        <v>1.0687994489877881</v>
      </c>
      <c r="AS11" s="13">
        <v>0.2845998093673199</v>
      </c>
      <c r="AT11" s="13">
        <v>1.0458697768210339</v>
      </c>
      <c r="AU11" s="13">
        <v>2.9941891142267028</v>
      </c>
      <c r="AV11" s="13">
        <v>0.3934613661090357</v>
      </c>
      <c r="AW11" s="13">
        <v>0.41893767172150587</v>
      </c>
    </row>
    <row r="12" spans="1:49" s="14" customFormat="1" ht="12.75">
      <c r="A12" s="12">
        <v>1963</v>
      </c>
      <c r="B12" s="13">
        <v>0.8890171549444742</v>
      </c>
      <c r="C12" s="13">
        <v>1.1024878231621427</v>
      </c>
      <c r="D12" s="13">
        <v>0.6157403637344966</v>
      </c>
      <c r="E12" s="13">
        <v>3.937545096808534</v>
      </c>
      <c r="F12" s="13">
        <v>1.0366949572647262</v>
      </c>
      <c r="G12" s="13">
        <v>0.21133504876736023</v>
      </c>
      <c r="H12" s="13">
        <v>0.12710870958377635</v>
      </c>
      <c r="I12" s="13">
        <v>0.965259147182641</v>
      </c>
      <c r="J12" s="13">
        <v>1.1774726023582502</v>
      </c>
      <c r="K12" s="13">
        <v>4.369162419124874</v>
      </c>
      <c r="L12" s="13">
        <v>0.8476086597819851</v>
      </c>
      <c r="M12" s="13">
        <v>3.1911789226830356</v>
      </c>
      <c r="N12" s="13">
        <v>2.1464893364802293</v>
      </c>
      <c r="O12" s="13">
        <v>2.281500051320065</v>
      </c>
      <c r="P12" s="13">
        <v>1.489580439711431</v>
      </c>
      <c r="Q12" s="13">
        <v>0.7693740310852509</v>
      </c>
      <c r="R12" s="13">
        <v>0.26013515228172046</v>
      </c>
      <c r="S12" s="13">
        <v>0.46182340191609966</v>
      </c>
      <c r="T12" s="13">
        <v>0.30670526693633343</v>
      </c>
      <c r="U12" s="13">
        <v>2.090967175036934</v>
      </c>
      <c r="V12" s="13">
        <v>3.3249262801731656</v>
      </c>
      <c r="W12" s="13">
        <v>2.4695194404182654</v>
      </c>
      <c r="X12" s="13">
        <v>1.3164708409066816</v>
      </c>
      <c r="Y12" s="13">
        <v>0.9441710263925427</v>
      </c>
      <c r="Z12" s="13">
        <v>1.7609895797160449</v>
      </c>
      <c r="AA12" s="13">
        <v>1.459451255876991</v>
      </c>
      <c r="AB12" s="13">
        <v>2.4707543654343134</v>
      </c>
      <c r="AC12" s="13">
        <v>0.10999563816859088</v>
      </c>
      <c r="AD12" s="13">
        <v>0.40230782215592653</v>
      </c>
      <c r="AE12" s="13">
        <v>0.5202624799136114</v>
      </c>
      <c r="AF12" s="13">
        <v>0.09725409621362902</v>
      </c>
      <c r="AG12" s="13">
        <v>1.6086066884416141</v>
      </c>
      <c r="AH12" s="13">
        <v>2.351970624266074</v>
      </c>
      <c r="AI12" s="13">
        <v>1.3980016604923335</v>
      </c>
      <c r="AJ12" s="13">
        <v>1.0034960207498014</v>
      </c>
      <c r="AK12" s="13">
        <v>1.584374088002287</v>
      </c>
      <c r="AL12" s="13">
        <v>0.029862346929896165</v>
      </c>
      <c r="AM12" s="13">
        <v>0.6549222021835741</v>
      </c>
      <c r="AN12" s="13">
        <v>1.6347306133748642</v>
      </c>
      <c r="AO12" s="13">
        <v>1.2865955126563295</v>
      </c>
      <c r="AP12" s="13">
        <v>4.276101923769348</v>
      </c>
      <c r="AQ12" s="13">
        <v>0.3878100151190045</v>
      </c>
      <c r="AR12" s="13">
        <v>1.026877103258074</v>
      </c>
      <c r="AS12" s="13">
        <v>0.2674624540906687</v>
      </c>
      <c r="AT12" s="13">
        <v>1.0566439727959194</v>
      </c>
      <c r="AU12" s="13">
        <v>2.942152773719845</v>
      </c>
      <c r="AV12" s="13">
        <v>0.36351563402835974</v>
      </c>
      <c r="AW12" s="13">
        <v>0.44322651108928995</v>
      </c>
    </row>
    <row r="13" spans="1:49" s="14" customFormat="1" ht="12.75">
      <c r="A13" s="12">
        <v>1964</v>
      </c>
      <c r="B13" s="13">
        <v>0.908114608074099</v>
      </c>
      <c r="C13" s="13">
        <v>1.0927090831494464</v>
      </c>
      <c r="D13" s="13">
        <v>0.6071966791941433</v>
      </c>
      <c r="E13" s="13">
        <v>3.8765508654326464</v>
      </c>
      <c r="F13" s="13">
        <v>1.00591597485343</v>
      </c>
      <c r="G13" s="13">
        <v>0.21010223983314122</v>
      </c>
      <c r="H13" s="13">
        <v>0.13142612295162995</v>
      </c>
      <c r="I13" s="13">
        <v>0.9791687015627188</v>
      </c>
      <c r="J13" s="13">
        <v>1.1934642561784854</v>
      </c>
      <c r="K13" s="13">
        <v>4.3685525360533655</v>
      </c>
      <c r="L13" s="13">
        <v>0.8573704729797658</v>
      </c>
      <c r="M13" s="13">
        <v>3.146460693712386</v>
      </c>
      <c r="N13" s="13">
        <v>2.108747864454541</v>
      </c>
      <c r="O13" s="13">
        <v>2.1217290803754008</v>
      </c>
      <c r="P13" s="13">
        <v>1.4553125038449561</v>
      </c>
      <c r="Q13" s="13">
        <v>0.7562611648855161</v>
      </c>
      <c r="R13" s="13">
        <v>0.24664606616644566</v>
      </c>
      <c r="S13" s="13">
        <v>0.46028769539644854</v>
      </c>
      <c r="T13" s="13">
        <v>0.30776274463404635</v>
      </c>
      <c r="U13" s="13">
        <v>2.044701673964529</v>
      </c>
      <c r="V13" s="13">
        <v>3.338263143618825</v>
      </c>
      <c r="W13" s="13">
        <v>2.4881045026183144</v>
      </c>
      <c r="X13" s="13">
        <v>1.3370558847964629</v>
      </c>
      <c r="Y13" s="13">
        <v>0.9297027425710993</v>
      </c>
      <c r="Z13" s="13">
        <v>1.6925640317024166</v>
      </c>
      <c r="AA13" s="13">
        <v>1.4495192129615</v>
      </c>
      <c r="AB13" s="13">
        <v>2.3562790571944983</v>
      </c>
      <c r="AC13" s="13">
        <v>0.10351583143830079</v>
      </c>
      <c r="AD13" s="13">
        <v>0.39407524206385175</v>
      </c>
      <c r="AE13" s="13">
        <v>0.46343347911760974</v>
      </c>
      <c r="AF13" s="13">
        <v>0.10109601668116526</v>
      </c>
      <c r="AG13" s="13">
        <v>1.6302900060465462</v>
      </c>
      <c r="AH13" s="13">
        <v>2.284450791682338</v>
      </c>
      <c r="AI13" s="13">
        <v>1.349673986864523</v>
      </c>
      <c r="AJ13" s="13">
        <v>0.986506103533563</v>
      </c>
      <c r="AK13" s="13">
        <v>1.5736522123525816</v>
      </c>
      <c r="AL13" s="13">
        <v>0.02743618139790093</v>
      </c>
      <c r="AM13" s="13">
        <v>0.6343564291901967</v>
      </c>
      <c r="AN13" s="13">
        <v>1.5844181131360948</v>
      </c>
      <c r="AO13" s="13">
        <v>1.2877021804023607</v>
      </c>
      <c r="AP13" s="13">
        <v>4.07374288752117</v>
      </c>
      <c r="AQ13" s="13">
        <v>0.3761998033741128</v>
      </c>
      <c r="AR13" s="13">
        <v>0.971847374901595</v>
      </c>
      <c r="AS13" s="13">
        <v>0.26327117030986563</v>
      </c>
      <c r="AT13" s="13">
        <v>1.043607267539908</v>
      </c>
      <c r="AU13" s="13">
        <v>2.8203560024379453</v>
      </c>
      <c r="AV13" s="13">
        <v>0.3473030315262324</v>
      </c>
      <c r="AW13" s="13">
        <v>0.44095568355791775</v>
      </c>
    </row>
    <row r="14" spans="1:49" s="14" customFormat="1" ht="12.75">
      <c r="A14" s="12">
        <v>1965</v>
      </c>
      <c r="B14" s="13">
        <v>0.9526177434439715</v>
      </c>
      <c r="C14" s="13">
        <v>1.1460940975082996</v>
      </c>
      <c r="D14" s="13">
        <v>0.6320756917363596</v>
      </c>
      <c r="E14" s="13">
        <v>4.071885844177949</v>
      </c>
      <c r="F14" s="13">
        <v>1.0694822953067336</v>
      </c>
      <c r="G14" s="13">
        <v>0.20070729312096167</v>
      </c>
      <c r="H14" s="13">
        <v>0.135142156120586</v>
      </c>
      <c r="I14" s="13">
        <v>1.0248651692479418</v>
      </c>
      <c r="J14" s="13">
        <v>1.2631507155389397</v>
      </c>
      <c r="K14" s="13">
        <v>4.27979441852506</v>
      </c>
      <c r="L14" s="13">
        <v>0.8611119123943427</v>
      </c>
      <c r="M14" s="13">
        <v>3.0858310327004124</v>
      </c>
      <c r="N14" s="13">
        <v>2.0309539884223744</v>
      </c>
      <c r="O14" s="13">
        <v>2.140023826236195</v>
      </c>
      <c r="P14" s="13">
        <v>1.4369869496226282</v>
      </c>
      <c r="Q14" s="13">
        <v>0.7622622638843469</v>
      </c>
      <c r="R14" s="13">
        <v>0.2375877747427728</v>
      </c>
      <c r="S14" s="13">
        <v>0.4744407885497298</v>
      </c>
      <c r="T14" s="13">
        <v>0.3063959640153797</v>
      </c>
      <c r="U14" s="13">
        <v>1.9498878415250966</v>
      </c>
      <c r="V14" s="13">
        <v>3.1773060167242266</v>
      </c>
      <c r="W14" s="13">
        <v>2.4328713488942357</v>
      </c>
      <c r="X14" s="13">
        <v>1.302619860744552</v>
      </c>
      <c r="Y14" s="13">
        <v>0.9068779917087934</v>
      </c>
      <c r="Z14" s="13">
        <v>1.7300419126668776</v>
      </c>
      <c r="AA14" s="13">
        <v>1.4323293342150125</v>
      </c>
      <c r="AB14" s="13">
        <v>2.3511060394348084</v>
      </c>
      <c r="AC14" s="13">
        <v>0.10021089940927774</v>
      </c>
      <c r="AD14" s="13">
        <v>0.3764895627212124</v>
      </c>
      <c r="AE14" s="13">
        <v>0.5008773256676955</v>
      </c>
      <c r="AF14" s="13">
        <v>0.11312890898308252</v>
      </c>
      <c r="AG14" s="13">
        <v>1.5552411711369032</v>
      </c>
      <c r="AH14" s="13">
        <v>2.226486389695086</v>
      </c>
      <c r="AI14" s="13">
        <v>1.3894195883205382</v>
      </c>
      <c r="AJ14" s="13">
        <v>0.9660657280818226</v>
      </c>
      <c r="AK14" s="13">
        <v>1.547175552124514</v>
      </c>
      <c r="AL14" s="13">
        <v>0.027822117871866277</v>
      </c>
      <c r="AM14" s="13">
        <v>0.6185893662594307</v>
      </c>
      <c r="AN14" s="13">
        <v>1.5671698564556196</v>
      </c>
      <c r="AO14" s="13">
        <v>1.2509311251664241</v>
      </c>
      <c r="AP14" s="13">
        <v>4.161763288447212</v>
      </c>
      <c r="AQ14" s="13">
        <v>0.3581498507460492</v>
      </c>
      <c r="AR14" s="13">
        <v>0.9840909989176653</v>
      </c>
      <c r="AS14" s="13">
        <v>0.2556524369506583</v>
      </c>
      <c r="AT14" s="13">
        <v>1.0392959944988531</v>
      </c>
      <c r="AU14" s="13">
        <v>2.7905582756602914</v>
      </c>
      <c r="AV14" s="13">
        <v>0.3363844573582992</v>
      </c>
      <c r="AW14" s="13">
        <v>0.44020835589655677</v>
      </c>
    </row>
    <row r="15" spans="1:49" s="14" customFormat="1" ht="12.75">
      <c r="A15" s="12">
        <v>1966</v>
      </c>
      <c r="B15" s="13">
        <v>0.9701047145260833</v>
      </c>
      <c r="C15" s="13">
        <v>1.1363913206942176</v>
      </c>
      <c r="D15" s="13">
        <v>0.6187648960816474</v>
      </c>
      <c r="E15" s="13">
        <v>3.9618704473683146</v>
      </c>
      <c r="F15" s="13">
        <v>1.1135310843726958</v>
      </c>
      <c r="G15" s="13">
        <v>0.19202516267177666</v>
      </c>
      <c r="H15" s="13">
        <v>0.13272029908370087</v>
      </c>
      <c r="I15" s="13">
        <v>1.0522803382435457</v>
      </c>
      <c r="J15" s="13">
        <v>1.197903470969484</v>
      </c>
      <c r="K15" s="13">
        <v>4.511110460654655</v>
      </c>
      <c r="L15" s="13">
        <v>0.8401490199569193</v>
      </c>
      <c r="M15" s="13">
        <v>3.152341879661747</v>
      </c>
      <c r="N15" s="13">
        <v>2.0920370511683504</v>
      </c>
      <c r="O15" s="13">
        <v>2.248109475954798</v>
      </c>
      <c r="P15" s="13">
        <v>1.439713277141785</v>
      </c>
      <c r="Q15" s="13">
        <v>0.7740043436274975</v>
      </c>
      <c r="R15" s="13">
        <v>0.2240201027573774</v>
      </c>
      <c r="S15" s="13">
        <v>0.4549984813338671</v>
      </c>
      <c r="T15" s="13">
        <v>0.3074073397523975</v>
      </c>
      <c r="U15" s="13">
        <v>1.9359060488449262</v>
      </c>
      <c r="V15" s="13">
        <v>3.315677751310002</v>
      </c>
      <c r="W15" s="13">
        <v>2.5448803551157813</v>
      </c>
      <c r="X15" s="13">
        <v>1.2748217771530823</v>
      </c>
      <c r="Y15" s="13">
        <v>0.9619920078220149</v>
      </c>
      <c r="Z15" s="13">
        <v>1.645720102271069</v>
      </c>
      <c r="AA15" s="13">
        <v>1.4537384978128935</v>
      </c>
      <c r="AB15" s="13">
        <v>2.4951134108300903</v>
      </c>
      <c r="AC15" s="13">
        <v>0.09774146721346345</v>
      </c>
      <c r="AD15" s="13">
        <v>0.33110032671259193</v>
      </c>
      <c r="AE15" s="13">
        <v>0.5304271205808216</v>
      </c>
      <c r="AF15" s="13">
        <v>0.10389930533905956</v>
      </c>
      <c r="AG15" s="13">
        <v>1.5566924761945096</v>
      </c>
      <c r="AH15" s="13">
        <v>2.210999191953238</v>
      </c>
      <c r="AI15" s="13">
        <v>1.4449383222410808</v>
      </c>
      <c r="AJ15" s="13">
        <v>0.9016429346526419</v>
      </c>
      <c r="AK15" s="13">
        <v>1.4841775309336533</v>
      </c>
      <c r="AL15" s="13">
        <v>0.026507812691194815</v>
      </c>
      <c r="AM15" s="13">
        <v>0.5835818814035759</v>
      </c>
      <c r="AN15" s="13">
        <v>1.6085855412557017</v>
      </c>
      <c r="AO15" s="13">
        <v>1.2905643291564073</v>
      </c>
      <c r="AP15" s="13">
        <v>4.243509414640578</v>
      </c>
      <c r="AQ15" s="13">
        <v>0.37423979718534156</v>
      </c>
      <c r="AR15" s="13">
        <v>0.9735603351473303</v>
      </c>
      <c r="AS15" s="13">
        <v>0.24814692817070313</v>
      </c>
      <c r="AT15" s="13">
        <v>1.0173972394518969</v>
      </c>
      <c r="AU15" s="13">
        <v>2.850264241332169</v>
      </c>
      <c r="AV15" s="13">
        <v>0.31134150917770403</v>
      </c>
      <c r="AW15" s="13">
        <v>0.42944078485364595</v>
      </c>
    </row>
    <row r="16" spans="1:49" s="14" customFormat="1" ht="12.75">
      <c r="A16" s="12">
        <v>1967</v>
      </c>
      <c r="B16" s="13">
        <v>1.015888279563213</v>
      </c>
      <c r="C16" s="13">
        <v>1.226169039927057</v>
      </c>
      <c r="D16" s="13">
        <v>0.6342850545382911</v>
      </c>
      <c r="E16" s="13">
        <v>3.8284516765861083</v>
      </c>
      <c r="F16" s="13">
        <v>1.177730739041874</v>
      </c>
      <c r="G16" s="13">
        <v>0.17915736411869426</v>
      </c>
      <c r="H16" s="13">
        <v>0.13226979468812228</v>
      </c>
      <c r="I16" s="13">
        <v>1.1393674658035249</v>
      </c>
      <c r="J16" s="13">
        <v>1.2642687303564002</v>
      </c>
      <c r="K16" s="13">
        <v>4.57193085828554</v>
      </c>
      <c r="L16" s="13">
        <v>0.8168213008779375</v>
      </c>
      <c r="M16" s="13">
        <v>3.1308387663504127</v>
      </c>
      <c r="N16" s="13">
        <v>1.9580024985877376</v>
      </c>
      <c r="O16" s="13">
        <v>2.2267824697047423</v>
      </c>
      <c r="P16" s="13">
        <v>1.4610460395173455</v>
      </c>
      <c r="Q16" s="13">
        <v>0.775846481226921</v>
      </c>
      <c r="R16" s="13">
        <v>0.209513565928062</v>
      </c>
      <c r="S16" s="13">
        <v>0.45260054969502767</v>
      </c>
      <c r="T16" s="13">
        <v>0.2965338786365499</v>
      </c>
      <c r="U16" s="13">
        <v>1.848029174642289</v>
      </c>
      <c r="V16" s="13">
        <v>3.307973414092539</v>
      </c>
      <c r="W16" s="13">
        <v>2.513523675733784</v>
      </c>
      <c r="X16" s="13">
        <v>1.2506706267609748</v>
      </c>
      <c r="Y16" s="13">
        <v>0.9709222075283562</v>
      </c>
      <c r="Z16" s="13">
        <v>1.6842721986367868</v>
      </c>
      <c r="AA16" s="13">
        <v>1.429233446725346</v>
      </c>
      <c r="AB16" s="13">
        <v>2.453831707634802</v>
      </c>
      <c r="AC16" s="13">
        <v>0.09690476866950207</v>
      </c>
      <c r="AD16" s="13">
        <v>0.33014476055558495</v>
      </c>
      <c r="AE16" s="13">
        <v>0.580099637669638</v>
      </c>
      <c r="AF16" s="13">
        <v>0.11928227437297524</v>
      </c>
      <c r="AG16" s="13">
        <v>1.5815462675519227</v>
      </c>
      <c r="AH16" s="13">
        <v>2.1844367851245092</v>
      </c>
      <c r="AI16" s="13">
        <v>1.470094524403545</v>
      </c>
      <c r="AJ16" s="13">
        <v>0.900754502074172</v>
      </c>
      <c r="AK16" s="13">
        <v>1.5033178070087272</v>
      </c>
      <c r="AL16" s="13">
        <v>0.026431383649871</v>
      </c>
      <c r="AM16" s="13">
        <v>0.5884515537840677</v>
      </c>
      <c r="AN16" s="13">
        <v>1.6481697535478719</v>
      </c>
      <c r="AO16" s="13">
        <v>1.2520235154781991</v>
      </c>
      <c r="AP16" s="13">
        <v>4.287302889715006</v>
      </c>
      <c r="AQ16" s="13">
        <v>0.3618262267858061</v>
      </c>
      <c r="AR16" s="13">
        <v>0.9547552717501908</v>
      </c>
      <c r="AS16" s="13">
        <v>0.2432838372811769</v>
      </c>
      <c r="AT16" s="13">
        <v>0.991516050709693</v>
      </c>
      <c r="AU16" s="13">
        <v>2.8579722876719433</v>
      </c>
      <c r="AV16" s="13">
        <v>0.30882698870598785</v>
      </c>
      <c r="AW16" s="13">
        <v>0.462290396860586</v>
      </c>
    </row>
    <row r="17" spans="1:49" s="14" customFormat="1" ht="12.75">
      <c r="A17" s="12">
        <v>1968</v>
      </c>
      <c r="B17" s="13">
        <v>0.9993869345776404</v>
      </c>
      <c r="C17" s="13">
        <v>1.2273705981164111</v>
      </c>
      <c r="D17" s="13">
        <v>0.6690267841203321</v>
      </c>
      <c r="E17" s="13">
        <v>3.896191924625272</v>
      </c>
      <c r="F17" s="13">
        <v>1.1577963395394542</v>
      </c>
      <c r="G17" s="13">
        <v>0.17488249578251847</v>
      </c>
      <c r="H17" s="13">
        <v>0.1198686352756636</v>
      </c>
      <c r="I17" s="13">
        <v>1.1092818215806282</v>
      </c>
      <c r="J17" s="13">
        <v>1.2639829050724423</v>
      </c>
      <c r="K17" s="13">
        <v>4.484296235148158</v>
      </c>
      <c r="L17" s="13">
        <v>0.8159513560783384</v>
      </c>
      <c r="M17" s="13">
        <v>3.1454173877591822</v>
      </c>
      <c r="N17" s="13">
        <v>1.87809111425588</v>
      </c>
      <c r="O17" s="13">
        <v>2.229261847791235</v>
      </c>
      <c r="P17" s="13">
        <v>1.3821901371300016</v>
      </c>
      <c r="Q17" s="13">
        <v>0.7670320106347451</v>
      </c>
      <c r="R17" s="13">
        <v>0.2004369768363092</v>
      </c>
      <c r="S17" s="13">
        <v>0.4526048315513421</v>
      </c>
      <c r="T17" s="13">
        <v>0.27903617883545645</v>
      </c>
      <c r="U17" s="13">
        <v>1.7398497027656987</v>
      </c>
      <c r="V17" s="13">
        <v>3.2442582473985997</v>
      </c>
      <c r="W17" s="13">
        <v>2.448063320489689</v>
      </c>
      <c r="X17" s="13">
        <v>1.2497592696735307</v>
      </c>
      <c r="Y17" s="13">
        <v>0.9425714537867874</v>
      </c>
      <c r="Z17" s="13">
        <v>1.6523359540485572</v>
      </c>
      <c r="AA17" s="13">
        <v>1.3833094789652034</v>
      </c>
      <c r="AB17" s="13">
        <v>2.4511360298313485</v>
      </c>
      <c r="AC17" s="13">
        <v>0.09292378562758155</v>
      </c>
      <c r="AD17" s="13">
        <v>0.3131700201314206</v>
      </c>
      <c r="AE17" s="13">
        <v>0.5622518477926487</v>
      </c>
      <c r="AF17" s="13">
        <v>0.11475381120322672</v>
      </c>
      <c r="AG17" s="13">
        <v>1.5491150064901655</v>
      </c>
      <c r="AH17" s="13">
        <v>2.0645636408082995</v>
      </c>
      <c r="AI17" s="13">
        <v>1.4871103162484733</v>
      </c>
      <c r="AJ17" s="13">
        <v>0.8395132723594497</v>
      </c>
      <c r="AK17" s="13">
        <v>1.4965968288007712</v>
      </c>
      <c r="AL17" s="13">
        <v>0.025842531044323283</v>
      </c>
      <c r="AM17" s="13">
        <v>0.5954135906854696</v>
      </c>
      <c r="AN17" s="13">
        <v>1.6253038035776015</v>
      </c>
      <c r="AO17" s="13">
        <v>1.1936352833879815</v>
      </c>
      <c r="AP17" s="13">
        <v>4.35855801244259</v>
      </c>
      <c r="AQ17" s="13">
        <v>0.35578340101103373</v>
      </c>
      <c r="AR17" s="13">
        <v>0.9599682790224087</v>
      </c>
      <c r="AS17" s="13">
        <v>0.22941048096585412</v>
      </c>
      <c r="AT17" s="13">
        <v>0.9584229528754764</v>
      </c>
      <c r="AU17" s="13">
        <v>2.8517105509936815</v>
      </c>
      <c r="AV17" s="13">
        <v>0.30639304860569366</v>
      </c>
      <c r="AW17" s="13">
        <v>0.4821032276168073</v>
      </c>
    </row>
    <row r="18" spans="1:49" s="14" customFormat="1" ht="12.75">
      <c r="A18" s="12">
        <v>1969</v>
      </c>
      <c r="B18" s="13">
        <v>0.9789218463622501</v>
      </c>
      <c r="C18" s="13">
        <v>1.2904700839621568</v>
      </c>
      <c r="D18" s="13">
        <v>0.7273364930430444</v>
      </c>
      <c r="E18" s="13">
        <v>3.85355795991539</v>
      </c>
      <c r="F18" s="13">
        <v>1.2902554891664666</v>
      </c>
      <c r="G18" s="13">
        <v>0.1664038091826006</v>
      </c>
      <c r="H18" s="13">
        <v>0.12280572153837628</v>
      </c>
      <c r="I18" s="13">
        <v>1.120890907818474</v>
      </c>
      <c r="J18" s="13">
        <v>1.2252358364236786</v>
      </c>
      <c r="K18" s="13">
        <v>4.458453917556455</v>
      </c>
      <c r="L18" s="13">
        <v>0.8177032162919252</v>
      </c>
      <c r="M18" s="13">
        <v>3.0058204889588893</v>
      </c>
      <c r="N18" s="13">
        <v>1.8375740601357538</v>
      </c>
      <c r="O18" s="13">
        <v>2.316625436544245</v>
      </c>
      <c r="P18" s="13">
        <v>1.3507461185909675</v>
      </c>
      <c r="Q18" s="13">
        <v>0.7404917110434638</v>
      </c>
      <c r="R18" s="13">
        <v>0.18540693942722972</v>
      </c>
      <c r="S18" s="13">
        <v>0.4369910984768325</v>
      </c>
      <c r="T18" s="13">
        <v>0.27799781678882</v>
      </c>
      <c r="U18" s="13">
        <v>1.7091253069937522</v>
      </c>
      <c r="V18" s="13">
        <v>3.1931462527075856</v>
      </c>
      <c r="W18" s="13">
        <v>2.4600867388668113</v>
      </c>
      <c r="X18" s="13">
        <v>1.1893604849738006</v>
      </c>
      <c r="Y18" s="13">
        <v>0.970735759234013</v>
      </c>
      <c r="Z18" s="13">
        <v>1.6029382259869538</v>
      </c>
      <c r="AA18" s="13">
        <v>1.3935490164681414</v>
      </c>
      <c r="AB18" s="13">
        <v>2.473454733080789</v>
      </c>
      <c r="AC18" s="13">
        <v>0.08727697129875296</v>
      </c>
      <c r="AD18" s="13">
        <v>0.29397884872595376</v>
      </c>
      <c r="AE18" s="13">
        <v>0.6004778105774095</v>
      </c>
      <c r="AF18" s="13">
        <v>0.11457516295786625</v>
      </c>
      <c r="AG18" s="13">
        <v>1.532563408417105</v>
      </c>
      <c r="AH18" s="13">
        <v>2.021344794427442</v>
      </c>
      <c r="AI18" s="13">
        <v>1.5527114974665996</v>
      </c>
      <c r="AJ18" s="13">
        <v>0.840846322873785</v>
      </c>
      <c r="AK18" s="13">
        <v>1.5192704158727464</v>
      </c>
      <c r="AL18" s="13">
        <v>0.02227145269742268</v>
      </c>
      <c r="AM18" s="13">
        <v>0.5874352652050491</v>
      </c>
      <c r="AN18" s="13">
        <v>1.6603671539232203</v>
      </c>
      <c r="AO18" s="13">
        <v>1.1540634813004977</v>
      </c>
      <c r="AP18" s="13">
        <v>4.572715877777373</v>
      </c>
      <c r="AQ18" s="13">
        <v>0.35652037989521534</v>
      </c>
      <c r="AR18" s="13">
        <v>0.9554312654998002</v>
      </c>
      <c r="AS18" s="13">
        <v>0.2256632235854089</v>
      </c>
      <c r="AT18" s="13">
        <v>0.9640066734827323</v>
      </c>
      <c r="AU18" s="13">
        <v>2.8782866381713434</v>
      </c>
      <c r="AV18" s="13">
        <v>0.2954507945524917</v>
      </c>
      <c r="AW18" s="13">
        <v>0.4613741772017668</v>
      </c>
    </row>
    <row r="19" spans="1:49" s="14" customFormat="1" ht="12.75">
      <c r="A19" s="12">
        <v>1970</v>
      </c>
      <c r="B19" s="13">
        <v>0.9580428398114386</v>
      </c>
      <c r="C19" s="13">
        <v>1.26986439628966</v>
      </c>
      <c r="D19" s="13">
        <v>0.6807742909360284</v>
      </c>
      <c r="E19" s="13">
        <v>3.9154801882861756</v>
      </c>
      <c r="F19" s="13">
        <v>1.3708953486844866</v>
      </c>
      <c r="G19" s="13">
        <v>0.16091562585024757</v>
      </c>
      <c r="H19" s="13">
        <v>0.12333796337472604</v>
      </c>
      <c r="I19" s="13">
        <v>1.2317948633939493</v>
      </c>
      <c r="J19" s="13">
        <v>1.2113478372058337</v>
      </c>
      <c r="K19" s="13">
        <v>4.450083833633207</v>
      </c>
      <c r="L19" s="13">
        <v>0.8404050954108573</v>
      </c>
      <c r="M19" s="13">
        <v>2.934158826649453</v>
      </c>
      <c r="N19" s="13">
        <v>1.8690785292249372</v>
      </c>
      <c r="O19" s="13">
        <v>2.327990195677682</v>
      </c>
      <c r="P19" s="13">
        <v>1.3129619424672192</v>
      </c>
      <c r="Q19" s="13">
        <v>0.7151177235155204</v>
      </c>
      <c r="R19" s="13">
        <v>0.17604592967199345</v>
      </c>
      <c r="S19" s="13">
        <v>0.44376151397707697</v>
      </c>
      <c r="T19" s="13">
        <v>0.2694741922987347</v>
      </c>
      <c r="U19" s="13">
        <v>1.7413592604278976</v>
      </c>
      <c r="V19" s="13">
        <v>3.0906020190919876</v>
      </c>
      <c r="W19" s="13">
        <v>2.483099259579284</v>
      </c>
      <c r="X19" s="13">
        <v>1.227915957280672</v>
      </c>
      <c r="Y19" s="13">
        <v>0.9720765045741765</v>
      </c>
      <c r="Z19" s="13">
        <v>1.6119666751216117</v>
      </c>
      <c r="AA19" s="13">
        <v>1.362238630291357</v>
      </c>
      <c r="AB19" s="13">
        <v>2.577765340016424</v>
      </c>
      <c r="AC19" s="13">
        <v>0.08665208381443103</v>
      </c>
      <c r="AD19" s="13">
        <v>0.2866085765874277</v>
      </c>
      <c r="AE19" s="13">
        <v>0.6027936215238333</v>
      </c>
      <c r="AF19" s="13">
        <v>0.11721138991611925</v>
      </c>
      <c r="AG19" s="13">
        <v>1.5127087679079425</v>
      </c>
      <c r="AH19" s="13">
        <v>1.980327571994989</v>
      </c>
      <c r="AI19" s="13">
        <v>1.5494187486772986</v>
      </c>
      <c r="AJ19" s="13">
        <v>0.8283422714120037</v>
      </c>
      <c r="AK19" s="13">
        <v>1.4812049634645665</v>
      </c>
      <c r="AL19" s="13">
        <v>0.021320266428040534</v>
      </c>
      <c r="AM19" s="13">
        <v>0.593748373947923</v>
      </c>
      <c r="AN19" s="13">
        <v>1.65086296756724</v>
      </c>
      <c r="AO19" s="13">
        <v>1.1730927267717421</v>
      </c>
      <c r="AP19" s="13">
        <v>4.432238068069857</v>
      </c>
      <c r="AQ19" s="13">
        <v>0.35329377576487764</v>
      </c>
      <c r="AR19" s="13">
        <v>0.9368297985133053</v>
      </c>
      <c r="AS19" s="13">
        <v>0.21698421608165774</v>
      </c>
      <c r="AT19" s="13">
        <v>1.0053358040994351</v>
      </c>
      <c r="AU19" s="13">
        <v>2.859035322658597</v>
      </c>
      <c r="AV19" s="13">
        <v>0.2936212023425541</v>
      </c>
      <c r="AW19" s="13">
        <v>0.4536443468031776</v>
      </c>
    </row>
    <row r="20" spans="1:49" s="14" customFormat="1" ht="12.75">
      <c r="A20" s="12">
        <v>1971</v>
      </c>
      <c r="B20" s="13">
        <v>0.9688794417322177</v>
      </c>
      <c r="C20" s="13">
        <v>1.2909323640873194</v>
      </c>
      <c r="D20" s="13">
        <v>0.7165057237524847</v>
      </c>
      <c r="E20" s="13">
        <v>3.999488865414783</v>
      </c>
      <c r="F20" s="13">
        <v>1.484694203966736</v>
      </c>
      <c r="G20" s="13">
        <v>0.1545362946107545</v>
      </c>
      <c r="H20" s="13">
        <v>0.11470043004954297</v>
      </c>
      <c r="I20" s="13">
        <v>1.16670811073203</v>
      </c>
      <c r="J20" s="13">
        <v>1.2374421668218647</v>
      </c>
      <c r="K20" s="13">
        <v>4.446138711060203</v>
      </c>
      <c r="L20" s="13">
        <v>0.8298229602879656</v>
      </c>
      <c r="M20" s="13">
        <v>2.8831466946440547</v>
      </c>
      <c r="N20" s="13">
        <v>1.9171465044984866</v>
      </c>
      <c r="O20" s="13">
        <v>2.412553989416787</v>
      </c>
      <c r="P20" s="13">
        <v>1.3095807740192926</v>
      </c>
      <c r="Q20" s="13">
        <v>0.7365016470498464</v>
      </c>
      <c r="R20" s="13">
        <v>0.1743727761841295</v>
      </c>
      <c r="S20" s="13">
        <v>0.44368287732685713</v>
      </c>
      <c r="T20" s="13">
        <v>0.25255241679540225</v>
      </c>
      <c r="U20" s="13">
        <v>1.6498131545269883</v>
      </c>
      <c r="V20" s="13">
        <v>3.1814354662368163</v>
      </c>
      <c r="W20" s="13">
        <v>2.479363959083363</v>
      </c>
      <c r="X20" s="13">
        <v>1.2160693959571909</v>
      </c>
      <c r="Y20" s="13">
        <v>0.9864210713260393</v>
      </c>
      <c r="Z20" s="13">
        <v>1.5603283433671238</v>
      </c>
      <c r="AA20" s="13">
        <v>1.388727527880311</v>
      </c>
      <c r="AB20" s="13">
        <v>2.6069067365927343</v>
      </c>
      <c r="AC20" s="13">
        <v>0.07970005525292542</v>
      </c>
      <c r="AD20" s="13">
        <v>0.27661576055388587</v>
      </c>
      <c r="AE20" s="13">
        <v>0.5992392403584145</v>
      </c>
      <c r="AF20" s="13">
        <v>0.12196129125744978</v>
      </c>
      <c r="AG20" s="13">
        <v>1.491656390562896</v>
      </c>
      <c r="AH20" s="13">
        <v>2.0301537847921995</v>
      </c>
      <c r="AI20" s="13">
        <v>1.5806424749038233</v>
      </c>
      <c r="AJ20" s="13">
        <v>0.8077171193604372</v>
      </c>
      <c r="AK20" s="13">
        <v>1.4783955804522146</v>
      </c>
      <c r="AL20" s="13">
        <v>0.019953158660468095</v>
      </c>
      <c r="AM20" s="13">
        <v>0.5902235629140108</v>
      </c>
      <c r="AN20" s="13">
        <v>1.6821645988893397</v>
      </c>
      <c r="AO20" s="13">
        <v>1.1662065812701468</v>
      </c>
      <c r="AP20" s="13">
        <v>4.530951849134893</v>
      </c>
      <c r="AQ20" s="13">
        <v>0.34190600329385773</v>
      </c>
      <c r="AR20" s="13">
        <v>0.9190329901580067</v>
      </c>
      <c r="AS20" s="13">
        <v>0.21745829656453694</v>
      </c>
      <c r="AT20" s="13">
        <v>0.9719305073659161</v>
      </c>
      <c r="AU20" s="13">
        <v>2.8254766038214836</v>
      </c>
      <c r="AV20" s="13">
        <v>0.28833512821603574</v>
      </c>
      <c r="AW20" s="13">
        <v>0.4650370436220814</v>
      </c>
    </row>
    <row r="21" spans="1:49" s="14" customFormat="1" ht="12.75">
      <c r="A21" s="12">
        <v>1972</v>
      </c>
      <c r="B21" s="13">
        <v>0.948253960892467</v>
      </c>
      <c r="C21" s="13">
        <v>1.2578384699070866</v>
      </c>
      <c r="D21" s="13">
        <v>0.7880482475232174</v>
      </c>
      <c r="E21" s="13">
        <v>3.881553057298011</v>
      </c>
      <c r="F21" s="13">
        <v>1.5190379874426625</v>
      </c>
      <c r="G21" s="13">
        <v>0.16016901639949396</v>
      </c>
      <c r="H21" s="13">
        <v>0.11037085773694418</v>
      </c>
      <c r="I21" s="13">
        <v>1.1680308439032654</v>
      </c>
      <c r="J21" s="13">
        <v>1.2170647377791557</v>
      </c>
      <c r="K21" s="13">
        <v>4.552510205878043</v>
      </c>
      <c r="L21" s="13">
        <v>0.8341218768696222</v>
      </c>
      <c r="M21" s="13">
        <v>2.9518677409102687</v>
      </c>
      <c r="N21" s="13">
        <v>1.9842252744553601</v>
      </c>
      <c r="O21" s="13">
        <v>2.644186968757051</v>
      </c>
      <c r="P21" s="13">
        <v>1.343142187765345</v>
      </c>
      <c r="Q21" s="13">
        <v>0.7492719098606833</v>
      </c>
      <c r="R21" s="13">
        <v>0.16920060109105114</v>
      </c>
      <c r="S21" s="13">
        <v>0.4190482549736912</v>
      </c>
      <c r="T21" s="13">
        <v>0.2482451805974537</v>
      </c>
      <c r="U21" s="13">
        <v>1.5817507594349132</v>
      </c>
      <c r="V21" s="13">
        <v>3.2639565043318175</v>
      </c>
      <c r="W21" s="13">
        <v>2.4971230620104117</v>
      </c>
      <c r="X21" s="13">
        <v>1.1456047049541722</v>
      </c>
      <c r="Y21" s="13">
        <v>0.978704441117957</v>
      </c>
      <c r="Z21" s="13">
        <v>1.4786228809503574</v>
      </c>
      <c r="AA21" s="13">
        <v>1.3900801003143801</v>
      </c>
      <c r="AB21" s="13">
        <v>2.886254499622531</v>
      </c>
      <c r="AC21" s="13">
        <v>0.07347276853916097</v>
      </c>
      <c r="AD21" s="13">
        <v>0.26687111164880684</v>
      </c>
      <c r="AE21" s="13">
        <v>0.669384016752347</v>
      </c>
      <c r="AF21" s="13">
        <v>0.13084137781872202</v>
      </c>
      <c r="AG21" s="13">
        <v>1.4551253459476927</v>
      </c>
      <c r="AH21" s="13">
        <v>2.010869811168852</v>
      </c>
      <c r="AI21" s="13">
        <v>1.676189453535828</v>
      </c>
      <c r="AJ21" s="13">
        <v>0.7565754204651292</v>
      </c>
      <c r="AK21" s="13">
        <v>1.4273578215283529</v>
      </c>
      <c r="AL21" s="13">
        <v>0.019199455015473838</v>
      </c>
      <c r="AM21" s="13">
        <v>0.5878763891099315</v>
      </c>
      <c r="AN21" s="13">
        <v>1.6691707782039822</v>
      </c>
      <c r="AO21" s="13">
        <v>1.21338336543597</v>
      </c>
      <c r="AP21" s="13">
        <v>4.960883902806013</v>
      </c>
      <c r="AQ21" s="13">
        <v>0.3298538302014586</v>
      </c>
      <c r="AR21" s="13">
        <v>0.9077051139513953</v>
      </c>
      <c r="AS21" s="13">
        <v>0.211893290120213</v>
      </c>
      <c r="AT21" s="13">
        <v>0.9692836513937985</v>
      </c>
      <c r="AU21" s="13">
        <v>2.8479950782252326</v>
      </c>
      <c r="AV21" s="13">
        <v>0.28591315086915686</v>
      </c>
      <c r="AW21" s="13">
        <v>0.4876900994773379</v>
      </c>
    </row>
    <row r="22" spans="1:49" s="14" customFormat="1" ht="12.75">
      <c r="A22" s="12">
        <v>1973</v>
      </c>
      <c r="B22" s="13">
        <v>0.9888417027441545</v>
      </c>
      <c r="C22" s="13">
        <v>1.3320201842419137</v>
      </c>
      <c r="D22" s="13">
        <v>0.8057989139181486</v>
      </c>
      <c r="E22" s="13">
        <v>4.0339943817789585</v>
      </c>
      <c r="F22" s="13">
        <v>1.4217035246489855</v>
      </c>
      <c r="G22" s="13">
        <v>0.16362188961342927</v>
      </c>
      <c r="H22" s="13">
        <v>0.12111876633492832</v>
      </c>
      <c r="I22" s="13">
        <v>1.210066952886975</v>
      </c>
      <c r="J22" s="13">
        <v>1.3260655096390082</v>
      </c>
      <c r="K22" s="13">
        <v>4.434630909980011</v>
      </c>
      <c r="L22" s="13">
        <v>0.8752539170541819</v>
      </c>
      <c r="M22" s="13">
        <v>2.9687650065943476</v>
      </c>
      <c r="N22" s="13">
        <v>2.0729375077243173</v>
      </c>
      <c r="O22" s="13">
        <v>2.6294674558821556</v>
      </c>
      <c r="P22" s="13">
        <v>1.3211406938947914</v>
      </c>
      <c r="Q22" s="13">
        <v>0.7442418563581142</v>
      </c>
      <c r="R22" s="13">
        <v>0.17580893135394754</v>
      </c>
      <c r="S22" s="13">
        <v>0.445052505584726</v>
      </c>
      <c r="T22" s="13">
        <v>0.27672456727781364</v>
      </c>
      <c r="U22" s="13">
        <v>1.6440756430833288</v>
      </c>
      <c r="V22" s="13">
        <v>3.38690856216923</v>
      </c>
      <c r="W22" s="13">
        <v>2.5219648099237673</v>
      </c>
      <c r="X22" s="13">
        <v>1.1858765168836995</v>
      </c>
      <c r="Y22" s="13">
        <v>1.0048772852069263</v>
      </c>
      <c r="Z22" s="13">
        <v>1.5048423405405125</v>
      </c>
      <c r="AA22" s="13">
        <v>1.4281812974831471</v>
      </c>
      <c r="AB22" s="13">
        <v>2.9962136570923756</v>
      </c>
      <c r="AC22" s="13">
        <v>0.07480956601121956</v>
      </c>
      <c r="AD22" s="13">
        <v>0.26583987666379344</v>
      </c>
      <c r="AE22" s="13">
        <v>0.7084163456327393</v>
      </c>
      <c r="AF22" s="13">
        <v>0.13046088774681408</v>
      </c>
      <c r="AG22" s="13">
        <v>1.4823093109151717</v>
      </c>
      <c r="AH22" s="13">
        <v>2.052465533073077</v>
      </c>
      <c r="AI22" s="13">
        <v>1.784097785225098</v>
      </c>
      <c r="AJ22" s="13">
        <v>0.8019245820658658</v>
      </c>
      <c r="AK22" s="13">
        <v>1.499430159187885</v>
      </c>
      <c r="AL22" s="13">
        <v>0.01907771462895436</v>
      </c>
      <c r="AM22" s="13">
        <v>0.5862474976359678</v>
      </c>
      <c r="AN22" s="13">
        <v>1.7946747997203085</v>
      </c>
      <c r="AO22" s="13">
        <v>1.2234341845548429</v>
      </c>
      <c r="AP22" s="13">
        <v>5.074183451989182</v>
      </c>
      <c r="AQ22" s="13">
        <v>0.3342507231884662</v>
      </c>
      <c r="AR22" s="13">
        <v>0.9373741757364947</v>
      </c>
      <c r="AS22" s="13">
        <v>0.21079694282687877</v>
      </c>
      <c r="AT22" s="13">
        <v>0.9826023805318468</v>
      </c>
      <c r="AU22" s="13">
        <v>2.8348125259907393</v>
      </c>
      <c r="AV22" s="13">
        <v>0.30230050951817705</v>
      </c>
      <c r="AW22" s="13">
        <v>0.4828353336834389</v>
      </c>
    </row>
    <row r="23" spans="1:49" s="14" customFormat="1" ht="12.75">
      <c r="A23" s="12">
        <v>1974</v>
      </c>
      <c r="B23" s="13">
        <v>0.9013966014769751</v>
      </c>
      <c r="C23" s="13">
        <v>1.2465808558494271</v>
      </c>
      <c r="D23" s="13">
        <v>0.6949035544739443</v>
      </c>
      <c r="E23" s="13">
        <v>4.052557846186507</v>
      </c>
      <c r="F23" s="13">
        <v>1.3648427160961747</v>
      </c>
      <c r="G23" s="13">
        <v>0.15170729492264268</v>
      </c>
      <c r="H23" s="13">
        <v>0.11942998161974248</v>
      </c>
      <c r="I23" s="13">
        <v>1.1452686317503498</v>
      </c>
      <c r="J23" s="13">
        <v>1.208772701297083</v>
      </c>
      <c r="K23" s="13">
        <v>4.191486131465011</v>
      </c>
      <c r="L23" s="13">
        <v>0.8592524883092251</v>
      </c>
      <c r="M23" s="13">
        <v>2.9757023421615</v>
      </c>
      <c r="N23" s="13">
        <v>1.945983550028402</v>
      </c>
      <c r="O23" s="13">
        <v>2.2640003738845285</v>
      </c>
      <c r="P23" s="13">
        <v>1.2859525030380623</v>
      </c>
      <c r="Q23" s="13">
        <v>0.7556021912824982</v>
      </c>
      <c r="R23" s="13">
        <v>0.15872323156234727</v>
      </c>
      <c r="S23" s="13">
        <v>0.4447165866072225</v>
      </c>
      <c r="T23" s="13">
        <v>0.2745794007838893</v>
      </c>
      <c r="U23" s="13">
        <v>1.550129634947212</v>
      </c>
      <c r="V23" s="13">
        <v>3.214630634222855</v>
      </c>
      <c r="W23" s="13">
        <v>2.346210217962639</v>
      </c>
      <c r="X23" s="13">
        <v>1.0714729764753095</v>
      </c>
      <c r="Y23" s="13">
        <v>0.9939510694758518</v>
      </c>
      <c r="Z23" s="13">
        <v>1.3877464135698085</v>
      </c>
      <c r="AA23" s="13">
        <v>1.4242712107244677</v>
      </c>
      <c r="AB23" s="13">
        <v>2.7571487688933853</v>
      </c>
      <c r="AC23" s="13">
        <v>0.07288976341788325</v>
      </c>
      <c r="AD23" s="13">
        <v>0.2662418871813357</v>
      </c>
      <c r="AE23" s="13">
        <v>0.5538484688392906</v>
      </c>
      <c r="AF23" s="13">
        <v>0.13750302030693048</v>
      </c>
      <c r="AG23" s="13">
        <v>1.543770028305571</v>
      </c>
      <c r="AH23" s="13">
        <v>1.948429061856779</v>
      </c>
      <c r="AI23" s="13">
        <v>1.5958381678288545</v>
      </c>
      <c r="AJ23" s="13">
        <v>0.7374441356778626</v>
      </c>
      <c r="AK23" s="13">
        <v>1.5780333539241018</v>
      </c>
      <c r="AL23" s="13">
        <v>0.020084770653335558</v>
      </c>
      <c r="AM23" s="13">
        <v>0.5670266902186196</v>
      </c>
      <c r="AN23" s="13">
        <v>1.6440125345124752</v>
      </c>
      <c r="AO23" s="13">
        <v>1.090205370062605</v>
      </c>
      <c r="AP23" s="13">
        <v>4.440122986104248</v>
      </c>
      <c r="AQ23" s="13">
        <v>0.3487603537807835</v>
      </c>
      <c r="AR23" s="13">
        <v>0.9054591805647803</v>
      </c>
      <c r="AS23" s="13">
        <v>0.20897008433180905</v>
      </c>
      <c r="AT23" s="13">
        <v>1.0029374335988424</v>
      </c>
      <c r="AU23" s="13">
        <v>2.8404890542202113</v>
      </c>
      <c r="AV23" s="13">
        <v>0.3030564925752675</v>
      </c>
      <c r="AW23" s="13">
        <v>0.4552857865547794</v>
      </c>
    </row>
    <row r="24" spans="1:49" s="14" customFormat="1" ht="12.75">
      <c r="A24" s="12">
        <v>1975</v>
      </c>
      <c r="B24" s="13">
        <v>0.8827590132648362</v>
      </c>
      <c r="C24" s="13">
        <v>1.1680259645779842</v>
      </c>
      <c r="D24" s="13">
        <v>0.6898096983554709</v>
      </c>
      <c r="E24" s="13">
        <v>4.22933315097988</v>
      </c>
      <c r="F24" s="13">
        <v>1.274493357213103</v>
      </c>
      <c r="G24" s="13">
        <v>0.1530812248539328</v>
      </c>
      <c r="H24" s="13">
        <v>0.11705895717463591</v>
      </c>
      <c r="I24" s="13">
        <v>1.0744836472512582</v>
      </c>
      <c r="J24" s="13">
        <v>1.1429796624322481</v>
      </c>
      <c r="K24" s="13">
        <v>4.363761447646892</v>
      </c>
      <c r="L24" s="13">
        <v>0.8365865776850516</v>
      </c>
      <c r="M24" s="13">
        <v>3.125748988957299</v>
      </c>
      <c r="N24" s="13">
        <v>1.9754092482470142</v>
      </c>
      <c r="O24" s="13">
        <v>2.188623180644474</v>
      </c>
      <c r="P24" s="13">
        <v>1.2701875572102852</v>
      </c>
      <c r="Q24" s="13">
        <v>0.6763612852943955</v>
      </c>
      <c r="R24" s="13">
        <v>0.1595960261237556</v>
      </c>
      <c r="S24" s="13">
        <v>0.42929493892395804</v>
      </c>
      <c r="T24" s="13">
        <v>0.2464668788420517</v>
      </c>
      <c r="U24" s="13">
        <v>1.4744515166547507</v>
      </c>
      <c r="V24" s="13">
        <v>3.2447400398092814</v>
      </c>
      <c r="W24" s="13">
        <v>2.2869193674882444</v>
      </c>
      <c r="X24" s="13">
        <v>0.9348543257932838</v>
      </c>
      <c r="Y24" s="13">
        <v>0.9524824057041873</v>
      </c>
      <c r="Z24" s="13">
        <v>1.3151943915959987</v>
      </c>
      <c r="AA24" s="13">
        <v>1.4271954582763067</v>
      </c>
      <c r="AB24" s="13">
        <v>2.5881791499711118</v>
      </c>
      <c r="AC24" s="13">
        <v>0.0706706691713918</v>
      </c>
      <c r="AD24" s="13">
        <v>0.2684592717075531</v>
      </c>
      <c r="AE24" s="13">
        <v>0.6154365203358156</v>
      </c>
      <c r="AF24" s="13">
        <v>0.13645215184894993</v>
      </c>
      <c r="AG24" s="13">
        <v>1.5501822721664669</v>
      </c>
      <c r="AH24" s="13">
        <v>1.9651515979440046</v>
      </c>
      <c r="AI24" s="13">
        <v>1.4971857038380603</v>
      </c>
      <c r="AJ24" s="13">
        <v>0.7765416537467231</v>
      </c>
      <c r="AK24" s="13">
        <v>1.6081189713474775</v>
      </c>
      <c r="AL24" s="13">
        <v>0.019305983798423604</v>
      </c>
      <c r="AM24" s="13">
        <v>0.5314041607680545</v>
      </c>
      <c r="AN24" s="13">
        <v>1.566463934239716</v>
      </c>
      <c r="AO24" s="13">
        <v>1.0640062373666734</v>
      </c>
      <c r="AP24" s="13">
        <v>4.362214543412627</v>
      </c>
      <c r="AQ24" s="13">
        <v>0.355909123561079</v>
      </c>
      <c r="AR24" s="13">
        <v>0.8995119516403375</v>
      </c>
      <c r="AS24" s="13">
        <v>0.20284918971965457</v>
      </c>
      <c r="AT24" s="13">
        <v>0.9902137981289841</v>
      </c>
      <c r="AU24" s="13">
        <v>2.8406499447219367</v>
      </c>
      <c r="AV24" s="13">
        <v>0.28897959107174126</v>
      </c>
      <c r="AW24" s="13">
        <v>0.47550904786996057</v>
      </c>
    </row>
    <row r="25" spans="1:49" s="14" customFormat="1" ht="12.75">
      <c r="A25" s="12">
        <v>1976</v>
      </c>
      <c r="B25" s="13">
        <v>0.9802900768699372</v>
      </c>
      <c r="C25" s="13">
        <v>1.3054846649147285</v>
      </c>
      <c r="D25" s="13">
        <v>0.6884643433528147</v>
      </c>
      <c r="E25" s="13">
        <v>4.269737376665517</v>
      </c>
      <c r="F25" s="13">
        <v>1.3410239729538866</v>
      </c>
      <c r="G25" s="13">
        <v>0.16066818630184873</v>
      </c>
      <c r="H25" s="13">
        <v>0.12302525409955666</v>
      </c>
      <c r="I25" s="13">
        <v>1.1680796867133547</v>
      </c>
      <c r="J25" s="13">
        <v>1.279761081902468</v>
      </c>
      <c r="K25" s="13">
        <v>4.727706413474714</v>
      </c>
      <c r="L25" s="13">
        <v>0.9267428968949131</v>
      </c>
      <c r="M25" s="13">
        <v>3.29613102776952</v>
      </c>
      <c r="N25" s="13">
        <v>2.0858865018944583</v>
      </c>
      <c r="O25" s="13">
        <v>2.478604323140573</v>
      </c>
      <c r="P25" s="13">
        <v>1.325869908695705</v>
      </c>
      <c r="Q25" s="13">
        <v>0.7700241786528257</v>
      </c>
      <c r="R25" s="13">
        <v>0.16888158145549043</v>
      </c>
      <c r="S25" s="13">
        <v>0.45126673489826513</v>
      </c>
      <c r="T25" s="13">
        <v>0.26576191579104735</v>
      </c>
      <c r="U25" s="13">
        <v>1.6201078987734403</v>
      </c>
      <c r="V25" s="13">
        <v>3.3961122224556393</v>
      </c>
      <c r="W25" s="13">
        <v>2.434141866168107</v>
      </c>
      <c r="X25" s="13">
        <v>1.0725267418469187</v>
      </c>
      <c r="Y25" s="13">
        <v>1.0042116766974558</v>
      </c>
      <c r="Z25" s="13">
        <v>1.4372562533703823</v>
      </c>
      <c r="AA25" s="13">
        <v>1.5030838360355367</v>
      </c>
      <c r="AB25" s="13">
        <v>2.777457278264459</v>
      </c>
      <c r="AC25" s="13">
        <v>0.07522820485871207</v>
      </c>
      <c r="AD25" s="13">
        <v>0.291551595474531</v>
      </c>
      <c r="AE25" s="13">
        <v>0.6155355697290182</v>
      </c>
      <c r="AF25" s="13">
        <v>0.13977065715924394</v>
      </c>
      <c r="AG25" s="13">
        <v>1.6199706709513715</v>
      </c>
      <c r="AH25" s="13">
        <v>2.090841075291147</v>
      </c>
      <c r="AI25" s="13">
        <v>1.4876587576232525</v>
      </c>
      <c r="AJ25" s="13">
        <v>0.8090656141339688</v>
      </c>
      <c r="AK25" s="13">
        <v>1.6594270542812426</v>
      </c>
      <c r="AL25" s="13">
        <v>0.020856212558017798</v>
      </c>
      <c r="AM25" s="13">
        <v>0.5674028061913328</v>
      </c>
      <c r="AN25" s="13">
        <v>1.467906444242003</v>
      </c>
      <c r="AO25" s="13">
        <v>1.1752224847136024</v>
      </c>
      <c r="AP25" s="13">
        <v>4.74318160584012</v>
      </c>
      <c r="AQ25" s="13">
        <v>0.36386732640547087</v>
      </c>
      <c r="AR25" s="13">
        <v>0.8902145387475272</v>
      </c>
      <c r="AS25" s="13">
        <v>0.2202851322795806</v>
      </c>
      <c r="AT25" s="13">
        <v>1.0819433343478642</v>
      </c>
      <c r="AU25" s="13">
        <v>2.9158568417357427</v>
      </c>
      <c r="AV25" s="13">
        <v>0.2850976123981764</v>
      </c>
      <c r="AW25" s="13">
        <v>0.5060929217814712</v>
      </c>
    </row>
    <row r="26" spans="1:49" s="14" customFormat="1" ht="12.75">
      <c r="A26" s="12">
        <v>1977</v>
      </c>
      <c r="B26" s="13">
        <v>0.9488995669478892</v>
      </c>
      <c r="C26" s="13">
        <v>1.321912472243155</v>
      </c>
      <c r="D26" s="13">
        <v>0.7380429189266444</v>
      </c>
      <c r="E26" s="13">
        <v>4.180587209539361</v>
      </c>
      <c r="F26" s="13">
        <v>1.4198578711891652</v>
      </c>
      <c r="G26" s="13">
        <v>0.16457234058728903</v>
      </c>
      <c r="H26" s="13">
        <v>0.12821749388310952</v>
      </c>
      <c r="I26" s="13">
        <v>1.1498210619674</v>
      </c>
      <c r="J26" s="13">
        <v>1.215806975357333</v>
      </c>
      <c r="K26" s="13">
        <v>4.740048747626239</v>
      </c>
      <c r="L26" s="13">
        <v>0.8937715548131414</v>
      </c>
      <c r="M26" s="13">
        <v>3.3726279595562763</v>
      </c>
      <c r="N26" s="13">
        <v>2.10605424399765</v>
      </c>
      <c r="O26" s="13">
        <v>2.5323018936031394</v>
      </c>
      <c r="P26" s="13">
        <v>1.3428551514829</v>
      </c>
      <c r="Q26" s="13">
        <v>0.7186551555211631</v>
      </c>
      <c r="R26" s="13">
        <v>0.16897780112611321</v>
      </c>
      <c r="S26" s="13">
        <v>0.45023693060224296</v>
      </c>
      <c r="T26" s="13">
        <v>0.2727260250939775</v>
      </c>
      <c r="U26" s="13">
        <v>1.4890396324755615</v>
      </c>
      <c r="V26" s="13">
        <v>3.3708527946442937</v>
      </c>
      <c r="W26" s="13">
        <v>2.321150970618166</v>
      </c>
      <c r="X26" s="13">
        <v>1.0680857571033726</v>
      </c>
      <c r="Y26" s="13">
        <v>1.0134741973059582</v>
      </c>
      <c r="Z26" s="13">
        <v>1.4182611732703936</v>
      </c>
      <c r="AA26" s="13">
        <v>1.5384660712651488</v>
      </c>
      <c r="AB26" s="13">
        <v>2.7991637342536615</v>
      </c>
      <c r="AC26" s="13">
        <v>0.07896488404536063</v>
      </c>
      <c r="AD26" s="13">
        <v>0.27567796121285265</v>
      </c>
      <c r="AE26" s="13">
        <v>0.6946754755604985</v>
      </c>
      <c r="AF26" s="13">
        <v>0.13397447816695113</v>
      </c>
      <c r="AG26" s="13">
        <v>1.556530899048556</v>
      </c>
      <c r="AH26" s="13">
        <v>2.1322311435725134</v>
      </c>
      <c r="AI26" s="13">
        <v>1.5262725640052877</v>
      </c>
      <c r="AJ26" s="13">
        <v>0.8356011741626461</v>
      </c>
      <c r="AK26" s="13">
        <v>1.6880595862215872</v>
      </c>
      <c r="AL26" s="13">
        <v>0.02044519986634644</v>
      </c>
      <c r="AM26" s="13">
        <v>0.5287097226287739</v>
      </c>
      <c r="AN26" s="13">
        <v>1.588054729337378</v>
      </c>
      <c r="AO26" s="13">
        <v>1.131439247705168</v>
      </c>
      <c r="AP26" s="13">
        <v>4.760076919271735</v>
      </c>
      <c r="AQ26" s="13">
        <v>0.36367830690666425</v>
      </c>
      <c r="AR26" s="13">
        <v>0.8204913211635332</v>
      </c>
      <c r="AS26" s="13">
        <v>0.22722662444115496</v>
      </c>
      <c r="AT26" s="13">
        <v>1.0048391248972393</v>
      </c>
      <c r="AU26" s="13">
        <v>2.9656162516234046</v>
      </c>
      <c r="AV26" s="13">
        <v>0.2934885659260214</v>
      </c>
      <c r="AW26" s="13">
        <v>0.4768366624505745</v>
      </c>
    </row>
    <row r="27" spans="1:49" s="14" customFormat="1" ht="12.75">
      <c r="A27" s="12">
        <v>1978</v>
      </c>
      <c r="B27" s="13">
        <v>1.002634676068172</v>
      </c>
      <c r="C27" s="13">
        <v>1.4268577875429413</v>
      </c>
      <c r="D27" s="13">
        <v>0.8842658288157298</v>
      </c>
      <c r="E27" s="13">
        <v>4.348107677379089</v>
      </c>
      <c r="F27" s="13">
        <v>1.607352663524256</v>
      </c>
      <c r="G27" s="13">
        <v>0.1638622179910693</v>
      </c>
      <c r="H27" s="13">
        <v>0.15196922730590123</v>
      </c>
      <c r="I27" s="13">
        <v>1.3181724396587757</v>
      </c>
      <c r="J27" s="13">
        <v>1.2709216786834814</v>
      </c>
      <c r="K27" s="13">
        <v>4.995004436220985</v>
      </c>
      <c r="L27" s="13">
        <v>1.0417377774878782</v>
      </c>
      <c r="M27" s="13">
        <v>3.30599829119926</v>
      </c>
      <c r="N27" s="13">
        <v>2.1190781007635913</v>
      </c>
      <c r="O27" s="13">
        <v>2.9877289133589144</v>
      </c>
      <c r="P27" s="13">
        <v>1.4109022181599482</v>
      </c>
      <c r="Q27" s="13">
        <v>0.7750587914349689</v>
      </c>
      <c r="R27" s="13">
        <v>0.1683541073258547</v>
      </c>
      <c r="S27" s="13">
        <v>0.48891386911122564</v>
      </c>
      <c r="T27" s="13">
        <v>0.28273228658257854</v>
      </c>
      <c r="U27" s="13">
        <v>1.5882629971567122</v>
      </c>
      <c r="V27" s="13">
        <v>3.6806609071803518</v>
      </c>
      <c r="W27" s="13">
        <v>2.3780999166200427</v>
      </c>
      <c r="X27" s="13">
        <v>1.028236473507187</v>
      </c>
      <c r="Y27" s="13">
        <v>1.104143711665253</v>
      </c>
      <c r="Z27" s="13">
        <v>1.5196816163923308</v>
      </c>
      <c r="AA27" s="13">
        <v>1.6092290242856293</v>
      </c>
      <c r="AB27" s="13">
        <v>3.1949382211228228</v>
      </c>
      <c r="AC27" s="13">
        <v>0.08051677883464169</v>
      </c>
      <c r="AD27" s="13">
        <v>0.2845918657150131</v>
      </c>
      <c r="AE27" s="13">
        <v>0.6657157680123809</v>
      </c>
      <c r="AF27" s="13">
        <v>0.15393976031206935</v>
      </c>
      <c r="AG27" s="13">
        <v>1.5971641109604364</v>
      </c>
      <c r="AH27" s="13">
        <v>2.1345654182138034</v>
      </c>
      <c r="AI27" s="13">
        <v>1.5911930827234446</v>
      </c>
      <c r="AJ27" s="13">
        <v>0.9068071115235216</v>
      </c>
      <c r="AK27" s="13">
        <v>1.661579052621871</v>
      </c>
      <c r="AL27" s="13">
        <v>0.020459476850654766</v>
      </c>
      <c r="AM27" s="13">
        <v>0.5779490553896396</v>
      </c>
      <c r="AN27" s="13">
        <v>1.7712382061973857</v>
      </c>
      <c r="AO27" s="13">
        <v>1.1633933840844572</v>
      </c>
      <c r="AP27" s="13">
        <v>5.143130225129566</v>
      </c>
      <c r="AQ27" s="13">
        <v>0.41846396463206925</v>
      </c>
      <c r="AR27" s="13">
        <v>0.9262493592778309</v>
      </c>
      <c r="AS27" s="13">
        <v>0.23036689187344583</v>
      </c>
      <c r="AT27" s="13">
        <v>1.1715446208323712</v>
      </c>
      <c r="AU27" s="13">
        <v>3.2289216002213115</v>
      </c>
      <c r="AV27" s="13">
        <v>0.2699477067026826</v>
      </c>
      <c r="AW27" s="13">
        <v>0.5468815387978113</v>
      </c>
    </row>
    <row r="28" spans="1:49" s="14" customFormat="1" ht="12.75">
      <c r="A28" s="12">
        <v>1979</v>
      </c>
      <c r="B28" s="13">
        <v>1.0431420504601454</v>
      </c>
      <c r="C28" s="13">
        <v>1.414258274439446</v>
      </c>
      <c r="D28" s="13">
        <v>0.7540167503058084</v>
      </c>
      <c r="E28" s="13">
        <v>4.426813695410585</v>
      </c>
      <c r="F28" s="13">
        <v>1.5316310773984612</v>
      </c>
      <c r="G28" s="13">
        <v>0.161031792486459</v>
      </c>
      <c r="H28" s="13">
        <v>0.1498362163623056</v>
      </c>
      <c r="I28" s="13">
        <v>1.412982311440202</v>
      </c>
      <c r="J28" s="13">
        <v>1.4187530750126118</v>
      </c>
      <c r="K28" s="13">
        <v>5.104195064597503</v>
      </c>
      <c r="L28" s="13">
        <v>1.0857332181611559</v>
      </c>
      <c r="M28" s="13">
        <v>3.508110107586174</v>
      </c>
      <c r="N28" s="13">
        <v>2.1806212544250863</v>
      </c>
      <c r="O28" s="13">
        <v>3.046823591429708</v>
      </c>
      <c r="P28" s="13">
        <v>1.3159953858272828</v>
      </c>
      <c r="Q28" s="13">
        <v>0.772505000519795</v>
      </c>
      <c r="R28" s="13">
        <v>0.16548636555258836</v>
      </c>
      <c r="S28" s="13">
        <v>0.5138734526826487</v>
      </c>
      <c r="T28" s="13">
        <v>0.2792448138258044</v>
      </c>
      <c r="U28" s="13">
        <v>1.6820667225903185</v>
      </c>
      <c r="V28" s="13">
        <v>3.6704406288873925</v>
      </c>
      <c r="W28" s="13">
        <v>2.5048743524636445</v>
      </c>
      <c r="X28" s="13">
        <v>1.095502173149053</v>
      </c>
      <c r="Y28" s="13">
        <v>1.1101646900684783</v>
      </c>
      <c r="Z28" s="13">
        <v>1.626848020747082</v>
      </c>
      <c r="AA28" s="13">
        <v>1.7330300761802948</v>
      </c>
      <c r="AB28" s="13">
        <v>3.455772814346485</v>
      </c>
      <c r="AC28" s="13">
        <v>0.07654841047079272</v>
      </c>
      <c r="AD28" s="13">
        <v>0.2859056951681773</v>
      </c>
      <c r="AE28" s="13">
        <v>0.7035738572073816</v>
      </c>
      <c r="AF28" s="13">
        <v>0.15198699103860255</v>
      </c>
      <c r="AG28" s="13">
        <v>1.6677253002258792</v>
      </c>
      <c r="AH28" s="13">
        <v>2.1246195940998773</v>
      </c>
      <c r="AI28" s="13">
        <v>1.7082822799926218</v>
      </c>
      <c r="AJ28" s="13">
        <v>1.0001281180798705</v>
      </c>
      <c r="AK28" s="13">
        <v>1.6811833738829545</v>
      </c>
      <c r="AL28" s="13">
        <v>0.019652310206502863</v>
      </c>
      <c r="AM28" s="13">
        <v>0.5841177909142753</v>
      </c>
      <c r="AN28" s="13">
        <v>1.811631845574508</v>
      </c>
      <c r="AO28" s="13">
        <v>1.1645279869368357</v>
      </c>
      <c r="AP28" s="13">
        <v>5.360291455952901</v>
      </c>
      <c r="AQ28" s="13">
        <v>0.41157050541380713</v>
      </c>
      <c r="AR28" s="13">
        <v>0.9722048593405818</v>
      </c>
      <c r="AS28" s="13">
        <v>0.2420778122947966</v>
      </c>
      <c r="AT28" s="13">
        <v>1.2088912928067155</v>
      </c>
      <c r="AU28" s="13">
        <v>3.4127828003292446</v>
      </c>
      <c r="AV28" s="13">
        <v>0.26664117369181817</v>
      </c>
      <c r="AW28" s="13">
        <v>0.5451431149311609</v>
      </c>
    </row>
    <row r="29" spans="1:49" s="14" customFormat="1" ht="12.75">
      <c r="A29" s="12">
        <v>1980</v>
      </c>
      <c r="B29" s="13">
        <v>1.071788659291685</v>
      </c>
      <c r="C29" s="13">
        <v>1.4510848019096771</v>
      </c>
      <c r="D29" s="13">
        <v>0.7615692989674189</v>
      </c>
      <c r="E29" s="13">
        <v>4.2916660002063844</v>
      </c>
      <c r="F29" s="13">
        <v>1.502067744740608</v>
      </c>
      <c r="G29" s="13">
        <v>0.1680729330049399</v>
      </c>
      <c r="H29" s="13">
        <v>0.15678492729509658</v>
      </c>
      <c r="I29" s="13">
        <v>1.4108987806402855</v>
      </c>
      <c r="J29" s="13">
        <v>1.4096977438659222</v>
      </c>
      <c r="K29" s="13">
        <v>5.047468297724868</v>
      </c>
      <c r="L29" s="13">
        <v>1.0259090380184126</v>
      </c>
      <c r="M29" s="13">
        <v>3.456703503617633</v>
      </c>
      <c r="N29" s="13">
        <v>2.2276378188461092</v>
      </c>
      <c r="O29" s="13">
        <v>2.9152527315405936</v>
      </c>
      <c r="P29" s="13">
        <v>1.3769123343369853</v>
      </c>
      <c r="Q29" s="13">
        <v>0.8081910433158492</v>
      </c>
      <c r="R29" s="13">
        <v>0.16780243044663934</v>
      </c>
      <c r="S29" s="13">
        <v>0.5492432954516596</v>
      </c>
      <c r="T29" s="13">
        <v>0.2871313322756184</v>
      </c>
      <c r="U29" s="13">
        <v>1.7313790972236065</v>
      </c>
      <c r="V29" s="13">
        <v>3.9004848922249047</v>
      </c>
      <c r="W29" s="13">
        <v>2.4105664431967253</v>
      </c>
      <c r="X29" s="13">
        <v>1.1405411962021</v>
      </c>
      <c r="Y29" s="13">
        <v>1.0819675135451605</v>
      </c>
      <c r="Z29" s="13">
        <v>1.6323424887598361</v>
      </c>
      <c r="AA29" s="13">
        <v>1.650758591362682</v>
      </c>
      <c r="AB29" s="13">
        <v>3.4187796699790955</v>
      </c>
      <c r="AC29" s="13">
        <v>0.08128158362884724</v>
      </c>
      <c r="AD29" s="13">
        <v>0.29086974284833106</v>
      </c>
      <c r="AE29" s="13">
        <v>0.6213579558282669</v>
      </c>
      <c r="AF29" s="13">
        <v>0.15323685406208343</v>
      </c>
      <c r="AG29" s="13">
        <v>1.7769607785294952</v>
      </c>
      <c r="AH29" s="13">
        <v>2.2676079766975605</v>
      </c>
      <c r="AI29" s="13">
        <v>1.6573949643556662</v>
      </c>
      <c r="AJ29" s="13">
        <v>0.9171882771594928</v>
      </c>
      <c r="AK29" s="13">
        <v>1.8117941362882655</v>
      </c>
      <c r="AL29" s="13">
        <v>0.020392614318425272</v>
      </c>
      <c r="AM29" s="13">
        <v>0.5877257964901568</v>
      </c>
      <c r="AN29" s="13">
        <v>1.7368913713801915</v>
      </c>
      <c r="AO29" s="13">
        <v>1.205643644463421</v>
      </c>
      <c r="AP29" s="13">
        <v>4.946668211972126</v>
      </c>
      <c r="AQ29" s="13">
        <v>0.4118927736162411</v>
      </c>
      <c r="AR29" s="13">
        <v>1.021717426841363</v>
      </c>
      <c r="AS29" s="13">
        <v>0.26156555187351943</v>
      </c>
      <c r="AT29" s="13">
        <v>1.1611232442629889</v>
      </c>
      <c r="AU29" s="13">
        <v>3.488796919873773</v>
      </c>
      <c r="AV29" s="13">
        <v>0.27229079523862876</v>
      </c>
      <c r="AW29" s="13">
        <v>0.5195903606789305</v>
      </c>
    </row>
    <row r="30" spans="1:49" s="14" customFormat="1" ht="12.75">
      <c r="A30" s="12">
        <v>1981</v>
      </c>
      <c r="B30" s="13">
        <v>1.0497398167552403</v>
      </c>
      <c r="C30" s="13">
        <v>1.391533320124749</v>
      </c>
      <c r="D30" s="13">
        <v>0.716593206754397</v>
      </c>
      <c r="E30" s="13">
        <v>4.335429367425754</v>
      </c>
      <c r="F30" s="13">
        <v>1.3492429884243529</v>
      </c>
      <c r="G30" s="13">
        <v>0.1616286191615344</v>
      </c>
      <c r="H30" s="13">
        <v>0.1497369805891967</v>
      </c>
      <c r="I30" s="13">
        <v>1.3322658740199074</v>
      </c>
      <c r="J30" s="13">
        <v>1.4038191810896425</v>
      </c>
      <c r="K30" s="13">
        <v>4.574629675227621</v>
      </c>
      <c r="L30" s="13">
        <v>1.042817561735512</v>
      </c>
      <c r="M30" s="13">
        <v>3.362399964922233</v>
      </c>
      <c r="N30" s="13">
        <v>2.1102411531109313</v>
      </c>
      <c r="O30" s="13">
        <v>2.7028338193849617</v>
      </c>
      <c r="P30" s="13">
        <v>1.332842512202162</v>
      </c>
      <c r="Q30" s="13">
        <v>0.7900734577785345</v>
      </c>
      <c r="R30" s="13">
        <v>0.1657506059072092</v>
      </c>
      <c r="S30" s="13">
        <v>0.5596300803427486</v>
      </c>
      <c r="T30" s="13">
        <v>0.2736576626614898</v>
      </c>
      <c r="U30" s="13">
        <v>1.6864038574673703</v>
      </c>
      <c r="V30" s="13">
        <v>3.758567372638382</v>
      </c>
      <c r="W30" s="13">
        <v>2.2041107764396446</v>
      </c>
      <c r="X30" s="13">
        <v>1.0915869189204</v>
      </c>
      <c r="Y30" s="13">
        <v>1.0852897895137457</v>
      </c>
      <c r="Z30" s="13">
        <v>1.6413749549832743</v>
      </c>
      <c r="AA30" s="13">
        <v>1.565948666640327</v>
      </c>
      <c r="AB30" s="13">
        <v>3.1644795981015426</v>
      </c>
      <c r="AC30" s="13">
        <v>0.07989789212526188</v>
      </c>
      <c r="AD30" s="13">
        <v>0.2765403090956254</v>
      </c>
      <c r="AE30" s="13">
        <v>0.5710067108665452</v>
      </c>
      <c r="AF30" s="13">
        <v>0.15022805445057769</v>
      </c>
      <c r="AG30" s="13">
        <v>1.7039901334183183</v>
      </c>
      <c r="AH30" s="13">
        <v>2.025987596127788</v>
      </c>
      <c r="AI30" s="13">
        <v>1.5273412280385301</v>
      </c>
      <c r="AJ30" s="13">
        <v>1.0119986529157377</v>
      </c>
      <c r="AK30" s="13">
        <v>1.7227254381736625</v>
      </c>
      <c r="AL30" s="13">
        <v>0.01933375998257361</v>
      </c>
      <c r="AM30" s="13">
        <v>0.5620730883303956</v>
      </c>
      <c r="AN30" s="13">
        <v>1.6844660450943962</v>
      </c>
      <c r="AO30" s="13">
        <v>1.1679616872313001</v>
      </c>
      <c r="AP30" s="13">
        <v>4.779521222204781</v>
      </c>
      <c r="AQ30" s="13">
        <v>0.38887315871329037</v>
      </c>
      <c r="AR30" s="13">
        <v>0.9837011805511892</v>
      </c>
      <c r="AS30" s="13">
        <v>0.25652318154364834</v>
      </c>
      <c r="AT30" s="13">
        <v>1.2161239260038774</v>
      </c>
      <c r="AU30" s="13">
        <v>3.424191330332515</v>
      </c>
      <c r="AV30" s="13">
        <v>0.26310751782176806</v>
      </c>
      <c r="AW30" s="13">
        <v>0.48794008777821185</v>
      </c>
    </row>
    <row r="31" spans="1:49" s="14" customFormat="1" ht="12.75">
      <c r="A31" s="12">
        <v>1982</v>
      </c>
      <c r="B31" s="13">
        <v>0.9247577343941495</v>
      </c>
      <c r="C31" s="13">
        <v>1.281230094460411</v>
      </c>
      <c r="D31" s="13">
        <v>0.7479550267330938</v>
      </c>
      <c r="E31" s="13">
        <v>4.263743578341097</v>
      </c>
      <c r="F31" s="13">
        <v>1.3325391582688688</v>
      </c>
      <c r="G31" s="13">
        <v>0.1461996320409248</v>
      </c>
      <c r="H31" s="13">
        <v>0.15482199879020073</v>
      </c>
      <c r="I31" s="13">
        <v>1.3118801820984631</v>
      </c>
      <c r="J31" s="13">
        <v>1.2448084428334063</v>
      </c>
      <c r="K31" s="13">
        <v>4.642152906936338</v>
      </c>
      <c r="L31" s="13">
        <v>1.0596466421448287</v>
      </c>
      <c r="M31" s="13">
        <v>3.2536107944025634</v>
      </c>
      <c r="N31" s="13">
        <v>2.071867640081829</v>
      </c>
      <c r="O31" s="13">
        <v>2.697538491437846</v>
      </c>
      <c r="P31" s="13">
        <v>1.3212248453159767</v>
      </c>
      <c r="Q31" s="13">
        <v>0.7512994980810489</v>
      </c>
      <c r="R31" s="13">
        <v>0.16522548015768665</v>
      </c>
      <c r="S31" s="13">
        <v>0.513519926720161</v>
      </c>
      <c r="T31" s="13">
        <v>0.22075592701118715</v>
      </c>
      <c r="U31" s="13">
        <v>1.7116158878009877</v>
      </c>
      <c r="V31" s="13">
        <v>3.7792328052287467</v>
      </c>
      <c r="W31" s="13">
        <v>2.3578001534499275</v>
      </c>
      <c r="X31" s="13">
        <v>1.049212957824288</v>
      </c>
      <c r="Y31" s="13">
        <v>1.0828880115457582</v>
      </c>
      <c r="Z31" s="13">
        <v>1.5877917507363837</v>
      </c>
      <c r="AA31" s="13">
        <v>1.5576245270936206</v>
      </c>
      <c r="AB31" s="13">
        <v>3.212030755273648</v>
      </c>
      <c r="AC31" s="13">
        <v>0.07589142359570866</v>
      </c>
      <c r="AD31" s="13">
        <v>0.26536547415780715</v>
      </c>
      <c r="AE31" s="13">
        <v>0.5851455942202127</v>
      </c>
      <c r="AF31" s="13">
        <v>0.13185382394566636</v>
      </c>
      <c r="AG31" s="13">
        <v>1.5350287027672234</v>
      </c>
      <c r="AH31" s="13">
        <v>2.0817855652287443</v>
      </c>
      <c r="AI31" s="13">
        <v>1.369639718974157</v>
      </c>
      <c r="AJ31" s="13">
        <v>0.9489927079267063</v>
      </c>
      <c r="AK31" s="13">
        <v>1.7315929539797217</v>
      </c>
      <c r="AL31" s="13">
        <v>0.017762430894381537</v>
      </c>
      <c r="AM31" s="13">
        <v>0.5003056682968143</v>
      </c>
      <c r="AN31" s="13">
        <v>1.6808863647848873</v>
      </c>
      <c r="AO31" s="13">
        <v>1.1644733338003639</v>
      </c>
      <c r="AP31" s="13">
        <v>4.748698985836357</v>
      </c>
      <c r="AQ31" s="13">
        <v>0.4020334793929186</v>
      </c>
      <c r="AR31" s="13">
        <v>0.9587882919175533</v>
      </c>
      <c r="AS31" s="13">
        <v>0.23126923405482802</v>
      </c>
      <c r="AT31" s="13">
        <v>1.157070342647147</v>
      </c>
      <c r="AU31" s="13">
        <v>3.2846513206997674</v>
      </c>
      <c r="AV31" s="13">
        <v>0.2774224927799293</v>
      </c>
      <c r="AW31" s="13">
        <v>0.499390820710499</v>
      </c>
    </row>
    <row r="32" spans="1:49" s="14" customFormat="1" ht="12.75">
      <c r="A32" s="12">
        <v>1983</v>
      </c>
      <c r="B32" s="13">
        <v>0.8834637651234726</v>
      </c>
      <c r="C32" s="13">
        <v>1.341081997076931</v>
      </c>
      <c r="D32" s="13">
        <v>0.7293595363119463</v>
      </c>
      <c r="E32" s="13">
        <v>4.130907130325271</v>
      </c>
      <c r="F32" s="13">
        <v>1.3512705390525477</v>
      </c>
      <c r="G32" s="13">
        <v>0.1521391268906777</v>
      </c>
      <c r="H32" s="13">
        <v>0.14837265998576377</v>
      </c>
      <c r="I32" s="13">
        <v>1.2955601142146351</v>
      </c>
      <c r="J32" s="13">
        <v>1.232867262087471</v>
      </c>
      <c r="K32" s="13">
        <v>4.367307172859726</v>
      </c>
      <c r="L32" s="13">
        <v>0.9752291294725214</v>
      </c>
      <c r="M32" s="13">
        <v>3.1220713448755815</v>
      </c>
      <c r="N32" s="13">
        <v>2.0871744193082886</v>
      </c>
      <c r="O32" s="13">
        <v>2.6937626979570104</v>
      </c>
      <c r="P32" s="13">
        <v>1.2530513697934407</v>
      </c>
      <c r="Q32" s="13">
        <v>0.7156947289214893</v>
      </c>
      <c r="R32" s="13">
        <v>0.15971700616703824</v>
      </c>
      <c r="S32" s="13">
        <v>0.5068836324461095</v>
      </c>
      <c r="T32" s="13">
        <v>0.2189665802350592</v>
      </c>
      <c r="U32" s="13">
        <v>1.7447096933971633</v>
      </c>
      <c r="V32" s="13">
        <v>3.6193458338489224</v>
      </c>
      <c r="W32" s="13">
        <v>2.27214140148937</v>
      </c>
      <c r="X32" s="13">
        <v>1.025188776819617</v>
      </c>
      <c r="Y32" s="13">
        <v>1.0261624346356797</v>
      </c>
      <c r="Z32" s="13">
        <v>1.415550575324753</v>
      </c>
      <c r="AA32" s="13">
        <v>1.5494465851682375</v>
      </c>
      <c r="AB32" s="13">
        <v>3.180682290681469</v>
      </c>
      <c r="AC32" s="13">
        <v>0.07066503244385879</v>
      </c>
      <c r="AD32" s="13">
        <v>0.25459108390340557</v>
      </c>
      <c r="AE32" s="13">
        <v>0.5811285693556958</v>
      </c>
      <c r="AF32" s="13">
        <v>0.14022831098079358</v>
      </c>
      <c r="AG32" s="13">
        <v>1.5910065025483486</v>
      </c>
      <c r="AH32" s="13">
        <v>2.130899065038312</v>
      </c>
      <c r="AI32" s="13">
        <v>1.3499610249741303</v>
      </c>
      <c r="AJ32" s="13">
        <v>0.925314242100939</v>
      </c>
      <c r="AK32" s="13">
        <v>1.7698463888617342</v>
      </c>
      <c r="AL32" s="13">
        <v>0.01904754907432032</v>
      </c>
      <c r="AM32" s="13">
        <v>0.4837303922157959</v>
      </c>
      <c r="AN32" s="13">
        <v>1.7752810779145143</v>
      </c>
      <c r="AO32" s="13">
        <v>1.2372821036869175</v>
      </c>
      <c r="AP32" s="13">
        <v>4.51940083432021</v>
      </c>
      <c r="AQ32" s="13">
        <v>0.3752241342875629</v>
      </c>
      <c r="AR32" s="13">
        <v>0.8776149731977241</v>
      </c>
      <c r="AS32" s="13">
        <v>0.23614834943167665</v>
      </c>
      <c r="AT32" s="13">
        <v>1.1456879962778044</v>
      </c>
      <c r="AU32" s="13">
        <v>3.3421993394902336</v>
      </c>
      <c r="AV32" s="13">
        <v>0.2711576354182746</v>
      </c>
      <c r="AW32" s="13">
        <v>0.5138156356738902</v>
      </c>
    </row>
    <row r="33" spans="1:49" s="14" customFormat="1" ht="12.75">
      <c r="A33" s="12">
        <v>1984</v>
      </c>
      <c r="B33" s="13">
        <v>0.9242779074632882</v>
      </c>
      <c r="C33" s="13">
        <v>1.3379941083095088</v>
      </c>
      <c r="D33" s="13">
        <v>0.7217815166444168</v>
      </c>
      <c r="E33" s="13">
        <v>4.247171669777227</v>
      </c>
      <c r="F33" s="13">
        <v>1.3714567627504777</v>
      </c>
      <c r="G33" s="13">
        <v>0.15011124950853383</v>
      </c>
      <c r="H33" s="13">
        <v>0.17073901131089872</v>
      </c>
      <c r="I33" s="13">
        <v>1.2489615145528163</v>
      </c>
      <c r="J33" s="13">
        <v>1.2463387254364782</v>
      </c>
      <c r="K33" s="13">
        <v>4.1069393217730505</v>
      </c>
      <c r="L33" s="13">
        <v>0.9642128550270792</v>
      </c>
      <c r="M33" s="13">
        <v>3.0166779091636506</v>
      </c>
      <c r="N33" s="13">
        <v>1.938661395464575</v>
      </c>
      <c r="O33" s="13">
        <v>2.628558444131464</v>
      </c>
      <c r="P33" s="13">
        <v>1.1823920780770922</v>
      </c>
      <c r="Q33" s="13">
        <v>0.7005594650678718</v>
      </c>
      <c r="R33" s="13">
        <v>0.15425570484271486</v>
      </c>
      <c r="S33" s="13">
        <v>0.4973081023798364</v>
      </c>
      <c r="T33" s="13">
        <v>0.20624152204819182</v>
      </c>
      <c r="U33" s="13">
        <v>1.7269639032052115</v>
      </c>
      <c r="V33" s="13">
        <v>3.6103522527631347</v>
      </c>
      <c r="W33" s="13">
        <v>2.1329977333263033</v>
      </c>
      <c r="X33" s="13">
        <v>1.045997947878649</v>
      </c>
      <c r="Y33" s="13">
        <v>1.0338798592728207</v>
      </c>
      <c r="Z33" s="13">
        <v>1.491703300204616</v>
      </c>
      <c r="AA33" s="13">
        <v>1.5426199593220382</v>
      </c>
      <c r="AB33" s="13">
        <v>3.1299897861168784</v>
      </c>
      <c r="AC33" s="13">
        <v>0.06976060283452251</v>
      </c>
      <c r="AD33" s="13">
        <v>0.24775989468875484</v>
      </c>
      <c r="AE33" s="13">
        <v>0.6079882040555776</v>
      </c>
      <c r="AF33" s="13">
        <v>0.14546189937106116</v>
      </c>
      <c r="AG33" s="13">
        <v>1.6062523390040875</v>
      </c>
      <c r="AH33" s="13">
        <v>1.9293174947577645</v>
      </c>
      <c r="AI33" s="13">
        <v>1.4285365996822104</v>
      </c>
      <c r="AJ33" s="13">
        <v>0.9148197727632783</v>
      </c>
      <c r="AK33" s="13">
        <v>1.6348207153017118</v>
      </c>
      <c r="AL33" s="13">
        <v>0.018513721178688724</v>
      </c>
      <c r="AM33" s="13">
        <v>0.49147627529319704</v>
      </c>
      <c r="AN33" s="13">
        <v>1.6436043062790118</v>
      </c>
      <c r="AO33" s="13">
        <v>1.1394503643669702</v>
      </c>
      <c r="AP33" s="13">
        <v>4.613245916896937</v>
      </c>
      <c r="AQ33" s="13">
        <v>0.3736260349506087</v>
      </c>
      <c r="AR33" s="13">
        <v>0.8828067822934134</v>
      </c>
      <c r="AS33" s="13">
        <v>0.23069414066408436</v>
      </c>
      <c r="AT33" s="13">
        <v>1.1542854623518721</v>
      </c>
      <c r="AU33" s="13">
        <v>3.209712652722374</v>
      </c>
      <c r="AV33" s="13">
        <v>0.2561716587290572</v>
      </c>
      <c r="AW33" s="13">
        <v>0.5007403193107943</v>
      </c>
    </row>
    <row r="34" spans="1:49" s="14" customFormat="1" ht="12.75">
      <c r="A34" s="12">
        <v>1985</v>
      </c>
      <c r="B34" s="13">
        <v>0.8904599929853246</v>
      </c>
      <c r="C34" s="13">
        <v>1.3125069785802312</v>
      </c>
      <c r="D34" s="13">
        <v>0.6899156937960966</v>
      </c>
      <c r="E34" s="13">
        <v>4.0341512693077854</v>
      </c>
      <c r="F34" s="13">
        <v>1.4066904019131383</v>
      </c>
      <c r="G34" s="13">
        <v>0.14091834399172148</v>
      </c>
      <c r="H34" s="13">
        <v>0.15713642346658485</v>
      </c>
      <c r="I34" s="13">
        <v>1.1967944076131636</v>
      </c>
      <c r="J34" s="13">
        <v>1.1779811024157874</v>
      </c>
      <c r="K34" s="13">
        <v>4.013972038362312</v>
      </c>
      <c r="L34" s="13">
        <v>0.9475288596667995</v>
      </c>
      <c r="M34" s="13">
        <v>3.00002441255972</v>
      </c>
      <c r="N34" s="13">
        <v>1.9233077407205952</v>
      </c>
      <c r="O34" s="13">
        <v>2.6443545271129003</v>
      </c>
      <c r="P34" s="13">
        <v>1.1527307126639437</v>
      </c>
      <c r="Q34" s="13">
        <v>0.6930990661599465</v>
      </c>
      <c r="R34" s="13">
        <v>0.14770979270167456</v>
      </c>
      <c r="S34" s="13">
        <v>0.4759147807962188</v>
      </c>
      <c r="T34" s="13">
        <v>0.18700927773203055</v>
      </c>
      <c r="U34" s="13">
        <v>1.6366798530193793</v>
      </c>
      <c r="V34" s="13">
        <v>3.606492910600883</v>
      </c>
      <c r="W34" s="13">
        <v>2.0835825043524765</v>
      </c>
      <c r="X34" s="13">
        <v>0.9882619798738794</v>
      </c>
      <c r="Y34" s="13">
        <v>0.9645336456822364</v>
      </c>
      <c r="Z34" s="13">
        <v>1.3787207258562202</v>
      </c>
      <c r="AA34" s="13">
        <v>1.5036889219907903</v>
      </c>
      <c r="AB34" s="13">
        <v>3.195422076893812</v>
      </c>
      <c r="AC34" s="13">
        <v>0.06805740358293333</v>
      </c>
      <c r="AD34" s="13">
        <v>0.25297481808417904</v>
      </c>
      <c r="AE34" s="13">
        <v>0.5715793356762676</v>
      </c>
      <c r="AF34" s="13">
        <v>0.13594777396708776</v>
      </c>
      <c r="AG34" s="13">
        <v>1.4703989632085144</v>
      </c>
      <c r="AH34" s="13">
        <v>1.9511966004916979</v>
      </c>
      <c r="AI34" s="13">
        <v>1.4148619371784235</v>
      </c>
      <c r="AJ34" s="13">
        <v>0.885147402895606</v>
      </c>
      <c r="AK34" s="13">
        <v>1.6166002815701686</v>
      </c>
      <c r="AL34" s="13">
        <v>0.018281404510542196</v>
      </c>
      <c r="AM34" s="13">
        <v>0.4559893374738962</v>
      </c>
      <c r="AN34" s="13">
        <v>1.6756852436172538</v>
      </c>
      <c r="AO34" s="13">
        <v>1.1040996210635388</v>
      </c>
      <c r="AP34" s="13">
        <v>4.532373567684067</v>
      </c>
      <c r="AQ34" s="13">
        <v>0.36839748869688904</v>
      </c>
      <c r="AR34" s="13">
        <v>0.8548343796246302</v>
      </c>
      <c r="AS34" s="13">
        <v>0.21927969839949182</v>
      </c>
      <c r="AT34" s="13">
        <v>1.066541012796515</v>
      </c>
      <c r="AU34" s="13">
        <v>3.207076475557601</v>
      </c>
      <c r="AV34" s="13">
        <v>0.23706833006485753</v>
      </c>
      <c r="AW34" s="13">
        <v>0.49828572958786255</v>
      </c>
    </row>
    <row r="35" spans="1:49" s="14" customFormat="1" ht="12.75">
      <c r="A35" s="12">
        <v>1986</v>
      </c>
      <c r="B35" s="13">
        <v>0.8661830055302231</v>
      </c>
      <c r="C35" s="13">
        <v>1.345504390718264</v>
      </c>
      <c r="D35" s="13">
        <v>0.6749414207285283</v>
      </c>
      <c r="E35" s="13">
        <v>4.094911892991692</v>
      </c>
      <c r="F35" s="13">
        <v>1.4268553800523565</v>
      </c>
      <c r="G35" s="13">
        <v>0.13606588531942143</v>
      </c>
      <c r="H35" s="13">
        <v>0.16203915310801073</v>
      </c>
      <c r="I35" s="13">
        <v>1.2000510721793238</v>
      </c>
      <c r="J35" s="13">
        <v>1.172238519657865</v>
      </c>
      <c r="K35" s="13">
        <v>4.069919553735283</v>
      </c>
      <c r="L35" s="13">
        <v>0.9182113386823859</v>
      </c>
      <c r="M35" s="13">
        <v>2.8747132706586083</v>
      </c>
      <c r="N35" s="13">
        <v>1.9670122789139834</v>
      </c>
      <c r="O35" s="13">
        <v>2.7594287502323973</v>
      </c>
      <c r="P35" s="13">
        <v>1.1725094650430121</v>
      </c>
      <c r="Q35" s="13">
        <v>0.6688249165375463</v>
      </c>
      <c r="R35" s="13">
        <v>0.13996957726814202</v>
      </c>
      <c r="S35" s="13">
        <v>0.46458121683654996</v>
      </c>
      <c r="T35" s="13">
        <v>0.18417660561095098</v>
      </c>
      <c r="U35" s="13">
        <v>1.5750433962326051</v>
      </c>
      <c r="V35" s="13">
        <v>3.4249352563626263</v>
      </c>
      <c r="W35" s="13">
        <v>2.066244616057348</v>
      </c>
      <c r="X35" s="13">
        <v>0.9483081920487034</v>
      </c>
      <c r="Y35" s="13">
        <v>0.9036042111277681</v>
      </c>
      <c r="Z35" s="13">
        <v>1.3274007565413422</v>
      </c>
      <c r="AA35" s="13">
        <v>1.4547631405632218</v>
      </c>
      <c r="AB35" s="13">
        <v>3.2871607892113053</v>
      </c>
      <c r="AC35" s="13">
        <v>0.0671095276948967</v>
      </c>
      <c r="AD35" s="13">
        <v>0.25471974868346536</v>
      </c>
      <c r="AE35" s="13">
        <v>0.5813557881814129</v>
      </c>
      <c r="AF35" s="13">
        <v>0.14076916061834288</v>
      </c>
      <c r="AG35" s="13">
        <v>1.4079311127341247</v>
      </c>
      <c r="AH35" s="13">
        <v>2.0077262379620984</v>
      </c>
      <c r="AI35" s="13">
        <v>1.446494517277652</v>
      </c>
      <c r="AJ35" s="13">
        <v>0.8632489421414811</v>
      </c>
      <c r="AK35" s="13">
        <v>1.6262510409451818</v>
      </c>
      <c r="AL35" s="13">
        <v>0.01731077742087962</v>
      </c>
      <c r="AM35" s="13">
        <v>0.438439290889275</v>
      </c>
      <c r="AN35" s="13">
        <v>1.5499511608806382</v>
      </c>
      <c r="AO35" s="13">
        <v>1.0262658125427782</v>
      </c>
      <c r="AP35" s="13">
        <v>4.659165692232146</v>
      </c>
      <c r="AQ35" s="13">
        <v>0.3541663878126917</v>
      </c>
      <c r="AR35" s="13">
        <v>0.8249486402756488</v>
      </c>
      <c r="AS35" s="13">
        <v>0.2163809434433266</v>
      </c>
      <c r="AT35" s="13">
        <v>1.0692161370747653</v>
      </c>
      <c r="AU35" s="13">
        <v>3.0708753872847923</v>
      </c>
      <c r="AV35" s="13">
        <v>0.22893275938605753</v>
      </c>
      <c r="AW35" s="13">
        <v>0.46453915590660133</v>
      </c>
    </row>
    <row r="36" spans="1:49" s="14" customFormat="1" ht="12.75">
      <c r="A36" s="12">
        <v>1987</v>
      </c>
      <c r="B36" s="13">
        <v>0.9413710294074289</v>
      </c>
      <c r="C36" s="13">
        <v>1.382566551492966</v>
      </c>
      <c r="D36" s="13">
        <v>0.6836009087079268</v>
      </c>
      <c r="E36" s="13">
        <v>4.034281297502244</v>
      </c>
      <c r="F36" s="13">
        <v>1.471422418810923</v>
      </c>
      <c r="G36" s="13">
        <v>0.13504969242124934</v>
      </c>
      <c r="H36" s="13">
        <v>0.17211240867752986</v>
      </c>
      <c r="I36" s="13">
        <v>1.2276679872023801</v>
      </c>
      <c r="J36" s="13">
        <v>1.1846374626899225</v>
      </c>
      <c r="K36" s="13">
        <v>4.071807341546699</v>
      </c>
      <c r="L36" s="13">
        <v>0.9079065019307384</v>
      </c>
      <c r="M36" s="13">
        <v>2.6727755753509523</v>
      </c>
      <c r="N36" s="13">
        <v>1.92328969222312</v>
      </c>
      <c r="O36" s="13">
        <v>2.6431075072173784</v>
      </c>
      <c r="P36" s="13">
        <v>1.1391652721578724</v>
      </c>
      <c r="Q36" s="13">
        <v>0.6639097957187811</v>
      </c>
      <c r="R36" s="13">
        <v>0.13238555126553436</v>
      </c>
      <c r="S36" s="13">
        <v>0.4593593140407552</v>
      </c>
      <c r="T36" s="13">
        <v>0.18149286618554658</v>
      </c>
      <c r="U36" s="13">
        <v>1.549056336213154</v>
      </c>
      <c r="V36" s="13">
        <v>3.3396179592956274</v>
      </c>
      <c r="W36" s="13">
        <v>2.144371439949574</v>
      </c>
      <c r="X36" s="13">
        <v>0.9842216555906504</v>
      </c>
      <c r="Y36" s="13">
        <v>0.9201850053703957</v>
      </c>
      <c r="Z36" s="13">
        <v>1.3239277490274204</v>
      </c>
      <c r="AA36" s="13">
        <v>1.4479431459762753</v>
      </c>
      <c r="AB36" s="13">
        <v>3.2307948987033734</v>
      </c>
      <c r="AC36" s="13">
        <v>0.062168558935804794</v>
      </c>
      <c r="AD36" s="13">
        <v>0.24632036212326974</v>
      </c>
      <c r="AE36" s="13">
        <v>0.620955727585452</v>
      </c>
      <c r="AF36" s="13">
        <v>0.13433490363732847</v>
      </c>
      <c r="AG36" s="13">
        <v>1.3773863874907601</v>
      </c>
      <c r="AH36" s="13">
        <v>1.8722860718309469</v>
      </c>
      <c r="AI36" s="13">
        <v>1.4464399027479597</v>
      </c>
      <c r="AJ36" s="13">
        <v>0.8566013077744179</v>
      </c>
      <c r="AK36" s="13">
        <v>1.6075402652854995</v>
      </c>
      <c r="AL36" s="13">
        <v>0.01597128839600475</v>
      </c>
      <c r="AM36" s="13">
        <v>0.42598665394743696</v>
      </c>
      <c r="AN36" s="13">
        <v>1.6340911884174996</v>
      </c>
      <c r="AO36" s="13">
        <v>0.9695255097407024</v>
      </c>
      <c r="AP36" s="13">
        <v>4.5982927618786915</v>
      </c>
      <c r="AQ36" s="13">
        <v>0.35408363957695316</v>
      </c>
      <c r="AR36" s="13">
        <v>0.8092294544686431</v>
      </c>
      <c r="AS36" s="13">
        <v>0.2118529885674475</v>
      </c>
      <c r="AT36" s="13">
        <v>1.1109104098624754</v>
      </c>
      <c r="AU36" s="13">
        <v>3.093462914346666</v>
      </c>
      <c r="AV36" s="13">
        <v>0.23404958299535025</v>
      </c>
      <c r="AW36" s="13">
        <v>0.5043092305980768</v>
      </c>
    </row>
    <row r="37" spans="1:49" s="14" customFormat="1" ht="12.75">
      <c r="A37" s="12">
        <v>1988</v>
      </c>
      <c r="B37" s="13">
        <v>0.9330681379713976</v>
      </c>
      <c r="C37" s="13">
        <v>1.3755421277512487</v>
      </c>
      <c r="D37" s="13">
        <v>0.6530700718330552</v>
      </c>
      <c r="E37" s="13">
        <v>4.050015343774334</v>
      </c>
      <c r="F37" s="13">
        <v>1.45710812038223</v>
      </c>
      <c r="G37" s="13">
        <v>0.12442342491297285</v>
      </c>
      <c r="H37" s="13">
        <v>0.16905999403642838</v>
      </c>
      <c r="I37" s="13">
        <v>1.2369960000748843</v>
      </c>
      <c r="J37" s="13">
        <v>1.0824879541780756</v>
      </c>
      <c r="K37" s="13">
        <v>3.8567187372344818</v>
      </c>
      <c r="L37" s="13">
        <v>0.921300406764567</v>
      </c>
      <c r="M37" s="13">
        <v>2.6471161111221844</v>
      </c>
      <c r="N37" s="13">
        <v>1.8041087601553956</v>
      </c>
      <c r="O37" s="13">
        <v>2.571158942175132</v>
      </c>
      <c r="P37" s="13">
        <v>1.1817586792519619</v>
      </c>
      <c r="Q37" s="13">
        <v>0.6971872340155626</v>
      </c>
      <c r="R37" s="13">
        <v>0.12412697613265831</v>
      </c>
      <c r="S37" s="13">
        <v>0.4383013413432176</v>
      </c>
      <c r="T37" s="13">
        <v>0.16664071034684988</v>
      </c>
      <c r="U37" s="13">
        <v>1.4279585002811892</v>
      </c>
      <c r="V37" s="13">
        <v>3.094922215395187</v>
      </c>
      <c r="W37" s="13">
        <v>2.0740338135317327</v>
      </c>
      <c r="X37" s="13">
        <v>1.0092692746548335</v>
      </c>
      <c r="Y37" s="13">
        <v>0.9409443864415019</v>
      </c>
      <c r="Z37" s="13">
        <v>1.3129463210259382</v>
      </c>
      <c r="AA37" s="13">
        <v>1.4044813512297263</v>
      </c>
      <c r="AB37" s="13">
        <v>3.164080377751769</v>
      </c>
      <c r="AC37" s="13">
        <v>0.05568952216864141</v>
      </c>
      <c r="AD37" s="13">
        <v>0.24928342499120829</v>
      </c>
      <c r="AE37" s="13">
        <v>0.6070216254881929</v>
      </c>
      <c r="AF37" s="13">
        <v>0.12812765052439715</v>
      </c>
      <c r="AG37" s="13">
        <v>1.3095597798756995</v>
      </c>
      <c r="AH37" s="13">
        <v>1.754840383204812</v>
      </c>
      <c r="AI37" s="13">
        <v>1.5437982633206648</v>
      </c>
      <c r="AJ37" s="13">
        <v>0.8819188562733291</v>
      </c>
      <c r="AK37" s="13">
        <v>1.5851077603375499</v>
      </c>
      <c r="AL37" s="13">
        <v>0.014240898122359864</v>
      </c>
      <c r="AM37" s="13">
        <v>0.4337957528330961</v>
      </c>
      <c r="AN37" s="13">
        <v>1.546529322759752</v>
      </c>
      <c r="AO37" s="13">
        <v>0.9804102010269544</v>
      </c>
      <c r="AP37" s="13">
        <v>4.627220369953451</v>
      </c>
      <c r="AQ37" s="13">
        <v>0.3625597691764673</v>
      </c>
      <c r="AR37" s="13">
        <v>0.7721474708509721</v>
      </c>
      <c r="AS37" s="13">
        <v>0.19811549763666073</v>
      </c>
      <c r="AT37" s="13">
        <v>1.1146734160839689</v>
      </c>
      <c r="AU37" s="13">
        <v>2.763555537302918</v>
      </c>
      <c r="AV37" s="13">
        <v>0.22018421074075656</v>
      </c>
      <c r="AW37" s="13">
        <v>0.493434285092499</v>
      </c>
    </row>
    <row r="38" spans="1:49" s="14" customFormat="1" ht="12.75">
      <c r="A38" s="12">
        <v>1989</v>
      </c>
      <c r="B38" s="13">
        <v>0.9521573334137026</v>
      </c>
      <c r="C38" s="13">
        <v>1.463053069142538</v>
      </c>
      <c r="D38" s="13">
        <v>0.6271158279974792</v>
      </c>
      <c r="E38" s="13">
        <v>4.22401038686046</v>
      </c>
      <c r="F38" s="13">
        <v>1.3808305899121234</v>
      </c>
      <c r="G38" s="13">
        <v>0.12878682577508224</v>
      </c>
      <c r="H38" s="13">
        <v>0.18064677375038327</v>
      </c>
      <c r="I38" s="13">
        <v>1.2369184725128517</v>
      </c>
      <c r="J38" s="13">
        <v>1.1393980591459671</v>
      </c>
      <c r="K38" s="13">
        <v>3.772696423120998</v>
      </c>
      <c r="L38" s="13">
        <v>0.9366177935889728</v>
      </c>
      <c r="M38" s="13">
        <v>2.653678560505421</v>
      </c>
      <c r="N38" s="13">
        <v>1.7678207425060224</v>
      </c>
      <c r="O38" s="13">
        <v>2.526761851284051</v>
      </c>
      <c r="P38" s="13">
        <v>1.2007288869595834</v>
      </c>
      <c r="Q38" s="13">
        <v>0.690114203162478</v>
      </c>
      <c r="R38" s="13">
        <v>0.12183204025783777</v>
      </c>
      <c r="S38" s="13">
        <v>0.4671975733172833</v>
      </c>
      <c r="T38" s="13">
        <v>0.16721694433821466</v>
      </c>
      <c r="U38" s="13">
        <v>1.474674336912258</v>
      </c>
      <c r="V38" s="13">
        <v>3.0623518876705593</v>
      </c>
      <c r="W38" s="13">
        <v>1.9199584843335453</v>
      </c>
      <c r="X38" s="13">
        <v>1.0379669586275362</v>
      </c>
      <c r="Y38" s="13">
        <v>0.925634563761055</v>
      </c>
      <c r="Z38" s="13">
        <v>1.3404557350473616</v>
      </c>
      <c r="AA38" s="13">
        <v>1.3194018003514847</v>
      </c>
      <c r="AB38" s="13">
        <v>3.1058946220449135</v>
      </c>
      <c r="AC38" s="13">
        <v>0.05635639203947919</v>
      </c>
      <c r="AD38" s="13">
        <v>0.23374226616275726</v>
      </c>
      <c r="AE38" s="13">
        <v>0.598760158429029</v>
      </c>
      <c r="AF38" s="13">
        <v>0.1277841680426614</v>
      </c>
      <c r="AG38" s="13">
        <v>1.3204852374277387</v>
      </c>
      <c r="AH38" s="13">
        <v>1.7827523318548664</v>
      </c>
      <c r="AI38" s="13">
        <v>1.548314493842787</v>
      </c>
      <c r="AJ38" s="13">
        <v>0.9415403112976624</v>
      </c>
      <c r="AK38" s="13">
        <v>1.6239341358434645</v>
      </c>
      <c r="AL38" s="13">
        <v>0.014091143080214648</v>
      </c>
      <c r="AM38" s="13">
        <v>0.46750295959028515</v>
      </c>
      <c r="AN38" s="13">
        <v>1.4550108969024753</v>
      </c>
      <c r="AO38" s="13">
        <v>0.983159626857035</v>
      </c>
      <c r="AP38" s="13">
        <v>4.430331183581805</v>
      </c>
      <c r="AQ38" s="13">
        <v>0.34270399966531373</v>
      </c>
      <c r="AR38" s="13">
        <v>0.779321711949088</v>
      </c>
      <c r="AS38" s="13">
        <v>0.2005761485993068</v>
      </c>
      <c r="AT38" s="13">
        <v>1.162914540851427</v>
      </c>
      <c r="AU38" s="13">
        <v>2.7170237701158078</v>
      </c>
      <c r="AV38" s="13">
        <v>0.22783476454849372</v>
      </c>
      <c r="AW38" s="13">
        <v>0.4645625842793787</v>
      </c>
    </row>
    <row r="39" spans="1:49" s="14" customFormat="1" ht="12.75">
      <c r="A39" s="12">
        <v>1990</v>
      </c>
      <c r="B39" s="13">
        <v>0.9663533852371626</v>
      </c>
      <c r="C39" s="13">
        <v>1.5418846971166837</v>
      </c>
      <c r="D39" s="13">
        <v>0.6021170397812375</v>
      </c>
      <c r="E39" s="13">
        <v>4.106584476272532</v>
      </c>
      <c r="F39" s="13">
        <v>1.3612505569025724</v>
      </c>
      <c r="G39" s="13">
        <v>0.12919677595956136</v>
      </c>
      <c r="H39" s="13">
        <v>0.17886991110871225</v>
      </c>
      <c r="I39" s="13">
        <v>1.180711546122239</v>
      </c>
      <c r="J39" s="13">
        <v>1.099938013783312</v>
      </c>
      <c r="K39" s="13">
        <v>3.93184798506524</v>
      </c>
      <c r="L39" s="13">
        <v>0.9066265416750787</v>
      </c>
      <c r="M39" s="13">
        <v>2.5986181845259537</v>
      </c>
      <c r="N39" s="13">
        <v>1.7891809661718416</v>
      </c>
      <c r="O39" s="13">
        <v>2.6727152285321543</v>
      </c>
      <c r="P39" s="13">
        <v>1.2736996372349143</v>
      </c>
      <c r="Q39" s="13">
        <v>0.6746034503983492</v>
      </c>
      <c r="R39" s="13">
        <v>0.12114642715736043</v>
      </c>
      <c r="S39" s="13">
        <v>0.4788150156082109</v>
      </c>
      <c r="T39" s="13">
        <v>0.1697433386591745</v>
      </c>
      <c r="U39" s="13">
        <v>1.534088233102653</v>
      </c>
      <c r="V39" s="13">
        <v>3.1276872982406636</v>
      </c>
      <c r="W39" s="13">
        <v>2.0028424104648224</v>
      </c>
      <c r="X39" s="13">
        <v>1.0287834380993495</v>
      </c>
      <c r="Y39" s="13">
        <v>0.9173089016642435</v>
      </c>
      <c r="Z39" s="13">
        <v>1.343309027174722</v>
      </c>
      <c r="AA39" s="13">
        <v>1.3377918949791654</v>
      </c>
      <c r="AB39" s="13">
        <v>3.184202841517654</v>
      </c>
      <c r="AC39" s="13">
        <v>0.05912753306472856</v>
      </c>
      <c r="AD39" s="13">
        <v>0.2278302075558672</v>
      </c>
      <c r="AE39" s="13">
        <v>0.5928329638617735</v>
      </c>
      <c r="AF39" s="13">
        <v>0.12947119946135166</v>
      </c>
      <c r="AG39" s="13">
        <v>1.2883107587225089</v>
      </c>
      <c r="AH39" s="13">
        <v>1.8048441793362626</v>
      </c>
      <c r="AI39" s="13">
        <v>1.5942708675171828</v>
      </c>
      <c r="AJ39" s="13">
        <v>0.9058324206753277</v>
      </c>
      <c r="AK39" s="13">
        <v>1.6185844901028783</v>
      </c>
      <c r="AL39" s="13">
        <v>0.013595825884829967</v>
      </c>
      <c r="AM39" s="13">
        <v>0.4584599828558117</v>
      </c>
      <c r="AN39" s="13">
        <v>1.508599786532813</v>
      </c>
      <c r="AO39" s="13">
        <v>0.9878964943007752</v>
      </c>
      <c r="AP39" s="13">
        <v>4.593238127953548</v>
      </c>
      <c r="AQ39" s="13">
        <v>0.3420155940829066</v>
      </c>
      <c r="AR39" s="13">
        <v>0.8199109875396501</v>
      </c>
      <c r="AS39" s="13">
        <v>0.2004926348498436</v>
      </c>
      <c r="AT39" s="13">
        <v>1.1719922534350924</v>
      </c>
      <c r="AU39" s="13">
        <v>2.935912347342185</v>
      </c>
      <c r="AV39" s="13">
        <v>0.22847076551836373</v>
      </c>
      <c r="AW39" s="13">
        <v>0.41921081340152544</v>
      </c>
    </row>
    <row r="40" spans="1:49" s="14" customFormat="1" ht="12.75">
      <c r="A40" s="12">
        <v>1991</v>
      </c>
      <c r="B40" s="13">
        <v>0.970355883017238</v>
      </c>
      <c r="C40" s="13">
        <v>1.575552904587694</v>
      </c>
      <c r="D40" s="13">
        <v>0.6040869553266209</v>
      </c>
      <c r="E40" s="13">
        <v>4.369307632442098</v>
      </c>
      <c r="F40" s="13">
        <v>1.2931162816973156</v>
      </c>
      <c r="G40" s="13">
        <v>0.12820850561454655</v>
      </c>
      <c r="H40" s="13">
        <v>0.18152128407299256</v>
      </c>
      <c r="I40" s="13">
        <v>1.1963734197787472</v>
      </c>
      <c r="J40" s="13">
        <v>1.141135321843012</v>
      </c>
      <c r="K40" s="13">
        <v>3.7755692579078435</v>
      </c>
      <c r="L40" s="13">
        <v>0.8260115711488031</v>
      </c>
      <c r="M40" s="13">
        <v>2.6746640676169258</v>
      </c>
      <c r="N40" s="13">
        <v>1.7492343668963128</v>
      </c>
      <c r="O40" s="13">
        <v>2.4839295436768367</v>
      </c>
      <c r="P40" s="13">
        <v>1.2081397430098049</v>
      </c>
      <c r="Q40" s="13">
        <v>0.6685494696300005</v>
      </c>
      <c r="R40" s="13">
        <v>0.1250984325705452</v>
      </c>
      <c r="S40" s="13">
        <v>0.4672048870879355</v>
      </c>
      <c r="T40" s="13">
        <v>0.16462722426291054</v>
      </c>
      <c r="U40" s="13">
        <v>1.6184875262219396</v>
      </c>
      <c r="V40" s="13">
        <v>3.1306627185890754</v>
      </c>
      <c r="W40" s="13">
        <v>2.0428871629949477</v>
      </c>
      <c r="X40" s="13">
        <v>1.0507436339708092</v>
      </c>
      <c r="Y40" s="13">
        <v>0.9336172699591658</v>
      </c>
      <c r="Z40" s="13">
        <v>1.3539839128413222</v>
      </c>
      <c r="AA40" s="13">
        <v>1.3631201786236251</v>
      </c>
      <c r="AB40" s="13">
        <v>3.0607225993666622</v>
      </c>
      <c r="AC40" s="13">
        <v>0.05386960947636253</v>
      </c>
      <c r="AD40" s="13">
        <v>0.2180086709284345</v>
      </c>
      <c r="AE40" s="13">
        <v>0.6145528587480638</v>
      </c>
      <c r="AF40" s="13">
        <v>0.12450118762449415</v>
      </c>
      <c r="AG40" s="13">
        <v>1.2703477673936157</v>
      </c>
      <c r="AH40" s="13">
        <v>1.804922427539848</v>
      </c>
      <c r="AI40" s="13">
        <v>1.6312433788125997</v>
      </c>
      <c r="AJ40" s="13">
        <v>0.8911629396942229</v>
      </c>
      <c r="AK40" s="13">
        <v>1.5944753274342112</v>
      </c>
      <c r="AL40" s="13">
        <v>0.01487539651283144</v>
      </c>
      <c r="AM40" s="13">
        <v>0.4470629831990739</v>
      </c>
      <c r="AN40" s="13">
        <v>1.4935673573986106</v>
      </c>
      <c r="AO40" s="13">
        <v>0.9736525122988097</v>
      </c>
      <c r="AP40" s="13">
        <v>4.713422071204731</v>
      </c>
      <c r="AQ40" s="13">
        <v>0.34533235040094457</v>
      </c>
      <c r="AR40" s="13">
        <v>0.8010680894223778</v>
      </c>
      <c r="AS40" s="13">
        <v>0.1834904240190971</v>
      </c>
      <c r="AT40" s="13">
        <v>1.2171806577762272</v>
      </c>
      <c r="AU40" s="13">
        <v>2.781153422566192</v>
      </c>
      <c r="AV40" s="13">
        <v>0.22828293030317318</v>
      </c>
      <c r="AW40" s="13">
        <v>0.5080641539491707</v>
      </c>
    </row>
    <row r="41" spans="1:49" s="14" customFormat="1" ht="12.75">
      <c r="A41" s="12">
        <v>1992</v>
      </c>
      <c r="B41" s="13">
        <v>0.9960358477058976</v>
      </c>
      <c r="C41" s="13">
        <v>1.5069410304575175</v>
      </c>
      <c r="D41" s="13">
        <v>0.622902264772232</v>
      </c>
      <c r="E41" s="13">
        <v>4.237692373295648</v>
      </c>
      <c r="F41" s="13">
        <v>1.3122288728521603</v>
      </c>
      <c r="G41" s="13">
        <v>0.1320668946451749</v>
      </c>
      <c r="H41" s="13">
        <v>0.18237146355620545</v>
      </c>
      <c r="I41" s="13">
        <v>1.2011930279224867</v>
      </c>
      <c r="J41" s="13">
        <v>1.1268216140188383</v>
      </c>
      <c r="K41" s="13">
        <v>3.721723995694264</v>
      </c>
      <c r="L41" s="13">
        <v>0.8405890456562857</v>
      </c>
      <c r="M41" s="13">
        <v>2.617142356000782</v>
      </c>
      <c r="N41" s="13">
        <v>1.7308230144731476</v>
      </c>
      <c r="O41" s="13">
        <v>2.5829195722571927</v>
      </c>
      <c r="P41" s="13">
        <v>1.2126011541273234</v>
      </c>
      <c r="Q41" s="13">
        <v>0.7133743276249896</v>
      </c>
      <c r="R41" s="13">
        <v>0.12726259225567338</v>
      </c>
      <c r="S41" s="13">
        <v>0.4731421128184441</v>
      </c>
      <c r="T41" s="13">
        <v>0.16085102219443775</v>
      </c>
      <c r="U41" s="13">
        <v>1.4837629380050095</v>
      </c>
      <c r="V41" s="13">
        <v>3.0993327586134827</v>
      </c>
      <c r="W41" s="13">
        <v>2.0152655412593683</v>
      </c>
      <c r="X41" s="13">
        <v>1.0306280049068581</v>
      </c>
      <c r="Y41" s="13">
        <v>0.8997840477712438</v>
      </c>
      <c r="Z41" s="13">
        <v>1.4172616233641895</v>
      </c>
      <c r="AA41" s="13">
        <v>1.3439344445788455</v>
      </c>
      <c r="AB41" s="13">
        <v>2.994103670783807</v>
      </c>
      <c r="AC41" s="13">
        <v>0.054578291051175155</v>
      </c>
      <c r="AD41" s="13">
        <v>0.23053586236296714</v>
      </c>
      <c r="AE41" s="13">
        <v>0.5938956948694772</v>
      </c>
      <c r="AF41" s="13">
        <v>0.1287686717516114</v>
      </c>
      <c r="AG41" s="13">
        <v>1.1928248772841543</v>
      </c>
      <c r="AH41" s="13">
        <v>1.692799436154223</v>
      </c>
      <c r="AI41" s="13">
        <v>1.5550406193243889</v>
      </c>
      <c r="AJ41" s="13">
        <v>0.8713179317337336</v>
      </c>
      <c r="AK41" s="13">
        <v>1.4982443603057078</v>
      </c>
      <c r="AL41" s="13">
        <v>0.014958666083447399</v>
      </c>
      <c r="AM41" s="13">
        <v>0.4210252527904582</v>
      </c>
      <c r="AN41" s="13">
        <v>1.405809079891773</v>
      </c>
      <c r="AO41" s="13">
        <v>1.0145541218225522</v>
      </c>
      <c r="AP41" s="13">
        <v>4.62233732274976</v>
      </c>
      <c r="AQ41" s="13">
        <v>0.3626793362497587</v>
      </c>
      <c r="AR41" s="13">
        <v>0.8177790949761309</v>
      </c>
      <c r="AS41" s="13">
        <v>0.17179555087707774</v>
      </c>
      <c r="AT41" s="13">
        <v>1.1620282433715723</v>
      </c>
      <c r="AU41" s="13">
        <v>2.5807444502574586</v>
      </c>
      <c r="AV41" s="13">
        <v>0.2315012762586788</v>
      </c>
      <c r="AW41" s="13">
        <v>0.4098593502104859</v>
      </c>
    </row>
    <row r="42" spans="1:49" s="14" customFormat="1" ht="12.75">
      <c r="A42" s="12">
        <v>1993</v>
      </c>
      <c r="B42" s="13">
        <v>0.9102206348547865</v>
      </c>
      <c r="C42" s="13">
        <v>1.5864178465230883</v>
      </c>
      <c r="D42" s="13">
        <v>0.5946628706479373</v>
      </c>
      <c r="E42" s="13">
        <v>4.445703947016165</v>
      </c>
      <c r="F42" s="13">
        <v>1.3318166681873256</v>
      </c>
      <c r="G42" s="13">
        <v>0.1348210392108426</v>
      </c>
      <c r="H42" s="13">
        <v>0.1786376546364287</v>
      </c>
      <c r="I42" s="13">
        <v>1.2545993523547971</v>
      </c>
      <c r="J42" s="13">
        <v>1.176221642486848</v>
      </c>
      <c r="K42" s="13">
        <v>3.5513049678306143</v>
      </c>
      <c r="L42" s="13">
        <v>0.8108844464227758</v>
      </c>
      <c r="M42" s="13">
        <v>2.5948678195842456</v>
      </c>
      <c r="N42" s="13">
        <v>1.8195670457294744</v>
      </c>
      <c r="O42" s="13">
        <v>2.539744147672598</v>
      </c>
      <c r="P42" s="13">
        <v>1.2224080707415192</v>
      </c>
      <c r="Q42" s="13">
        <v>0.7180780239344938</v>
      </c>
      <c r="R42" s="13">
        <v>0.12811114984932</v>
      </c>
      <c r="S42" s="13">
        <v>0.46006887504039834</v>
      </c>
      <c r="T42" s="13">
        <v>0.16140088649229176</v>
      </c>
      <c r="U42" s="13">
        <v>1.515798518867163</v>
      </c>
      <c r="V42" s="13">
        <v>3.0448978844665135</v>
      </c>
      <c r="W42" s="13">
        <v>2.007521524891604</v>
      </c>
      <c r="X42" s="13">
        <v>1.116908538958713</v>
      </c>
      <c r="Y42" s="13">
        <v>0.8771824253262832</v>
      </c>
      <c r="Z42" s="13">
        <v>1.4054560715470457</v>
      </c>
      <c r="AA42" s="13">
        <v>1.3319131498700703</v>
      </c>
      <c r="AB42" s="13">
        <v>2.954422785006984</v>
      </c>
      <c r="AC42" s="13">
        <v>0.05065160380911858</v>
      </c>
      <c r="AD42" s="13">
        <v>0.22209387308412362</v>
      </c>
      <c r="AE42" s="13">
        <v>0.5975623134882907</v>
      </c>
      <c r="AF42" s="13">
        <v>0.12357487202894428</v>
      </c>
      <c r="AG42" s="13">
        <v>1.1998620219270704</v>
      </c>
      <c r="AH42" s="13">
        <v>1.7567089106099099</v>
      </c>
      <c r="AI42" s="13">
        <v>1.548515928641794</v>
      </c>
      <c r="AJ42" s="13">
        <v>0.8716162113570375</v>
      </c>
      <c r="AK42" s="13">
        <v>1.5146756928678657</v>
      </c>
      <c r="AL42" s="13">
        <v>0.015044047556162529</v>
      </c>
      <c r="AM42" s="13">
        <v>0.43469172642931203</v>
      </c>
      <c r="AN42" s="13">
        <v>1.3481795075561251</v>
      </c>
      <c r="AO42" s="13">
        <v>1.0149912181210428</v>
      </c>
      <c r="AP42" s="13">
        <v>4.736201553669554</v>
      </c>
      <c r="AQ42" s="13">
        <v>0.3382610919257217</v>
      </c>
      <c r="AR42" s="13">
        <v>0.8133933532512171</v>
      </c>
      <c r="AS42" s="13">
        <v>0.17176541241671373</v>
      </c>
      <c r="AT42" s="13">
        <v>1.2382294168793706</v>
      </c>
      <c r="AU42" s="13">
        <v>2.4991214763783267</v>
      </c>
      <c r="AV42" s="13">
        <v>0.2518162927845207</v>
      </c>
      <c r="AW42" s="13">
        <v>0.4748092205710049</v>
      </c>
    </row>
    <row r="43" spans="1:49" s="14" customFormat="1" ht="12.75">
      <c r="A43" s="12">
        <v>1994</v>
      </c>
      <c r="B43" s="13">
        <v>0.9359096247390856</v>
      </c>
      <c r="C43" s="13">
        <v>1.6007664025815054</v>
      </c>
      <c r="D43" s="13">
        <v>0.6129608195571619</v>
      </c>
      <c r="E43" s="13">
        <v>4.487906248350368</v>
      </c>
      <c r="F43" s="13">
        <v>1.3429655158179754</v>
      </c>
      <c r="G43" s="13">
        <v>0.1384400315867262</v>
      </c>
      <c r="H43" s="13">
        <v>0.19499246532524125</v>
      </c>
      <c r="I43" s="13">
        <v>1.240289023234432</v>
      </c>
      <c r="J43" s="13">
        <v>1.1747718985146023</v>
      </c>
      <c r="K43" s="13">
        <v>3.5030184854997097</v>
      </c>
      <c r="L43" s="13">
        <v>0.8981172378808884</v>
      </c>
      <c r="M43" s="13">
        <v>2.628502894645888</v>
      </c>
      <c r="N43" s="13">
        <v>1.7409201593418093</v>
      </c>
      <c r="O43" s="13">
        <v>2.5349358184683806</v>
      </c>
      <c r="P43" s="13">
        <v>1.1534473254131243</v>
      </c>
      <c r="Q43" s="13">
        <v>0.6838456223097313</v>
      </c>
      <c r="R43" s="13">
        <v>0.13163010368199318</v>
      </c>
      <c r="S43" s="13">
        <v>0.4613296783688426</v>
      </c>
      <c r="T43" s="13">
        <v>0.1685383153851868</v>
      </c>
      <c r="U43" s="13">
        <v>1.5223318745007488</v>
      </c>
      <c r="V43" s="13">
        <v>3.1467285681291957</v>
      </c>
      <c r="W43" s="13">
        <v>2.0268571015783032</v>
      </c>
      <c r="X43" s="13">
        <v>1.10263012684835</v>
      </c>
      <c r="Y43" s="13">
        <v>0.9744027835472886</v>
      </c>
      <c r="Z43" s="13">
        <v>1.4439660655230988</v>
      </c>
      <c r="AA43" s="13">
        <v>1.3432696934870052</v>
      </c>
      <c r="AB43" s="13">
        <v>2.9811773997946704</v>
      </c>
      <c r="AC43" s="13">
        <v>0.052545324491960234</v>
      </c>
      <c r="AD43" s="13">
        <v>0.2390934515328435</v>
      </c>
      <c r="AE43" s="13">
        <v>0.618225355215375</v>
      </c>
      <c r="AF43" s="13">
        <v>0.13155310052681682</v>
      </c>
      <c r="AG43" s="13">
        <v>1.1875288594096267</v>
      </c>
      <c r="AH43" s="13">
        <v>1.7370093287901822</v>
      </c>
      <c r="AI43" s="13">
        <v>1.5829709116289576</v>
      </c>
      <c r="AJ43" s="13">
        <v>0.8879625190140407</v>
      </c>
      <c r="AK43" s="13">
        <v>1.4888258972299122</v>
      </c>
      <c r="AL43" s="13">
        <v>0.016119076405939164</v>
      </c>
      <c r="AM43" s="13">
        <v>0.4088103533718396</v>
      </c>
      <c r="AN43" s="13">
        <v>1.4405429413140916</v>
      </c>
      <c r="AO43" s="13">
        <v>0.9203690627076582</v>
      </c>
      <c r="AP43" s="13">
        <v>4.575859741104048</v>
      </c>
      <c r="AQ43" s="13">
        <v>0.37394215433213945</v>
      </c>
      <c r="AR43" s="13">
        <v>0.7843597671821094</v>
      </c>
      <c r="AS43" s="13">
        <v>0.17679871301884442</v>
      </c>
      <c r="AT43" s="13">
        <v>1.2655025501543609</v>
      </c>
      <c r="AU43" s="13">
        <v>2.5623677688182473</v>
      </c>
      <c r="AV43" s="13">
        <v>0.2547682127117216</v>
      </c>
      <c r="AW43" s="13">
        <v>0.4824658203806772</v>
      </c>
    </row>
    <row r="44" spans="1:49" s="14" customFormat="1" ht="12.75">
      <c r="A44" s="12">
        <v>1995</v>
      </c>
      <c r="B44" s="13">
        <v>1.0142598679993973</v>
      </c>
      <c r="C44" s="13">
        <v>1.6336313263800317</v>
      </c>
      <c r="D44" s="13">
        <v>0.6774901613318357</v>
      </c>
      <c r="E44" s="13">
        <v>4.883142136154223</v>
      </c>
      <c r="F44" s="13">
        <v>1.3791313052412486</v>
      </c>
      <c r="G44" s="13">
        <v>0.13205537171058265</v>
      </c>
      <c r="H44" s="13">
        <v>0.19427367353638325</v>
      </c>
      <c r="I44" s="13">
        <v>1.2845947537629572</v>
      </c>
      <c r="J44" s="13">
        <v>1.2744346622835707</v>
      </c>
      <c r="K44" s="13">
        <v>3.5486578667778885</v>
      </c>
      <c r="L44" s="13">
        <v>0.9612394005215521</v>
      </c>
      <c r="M44" s="13">
        <v>2.5530141180032193</v>
      </c>
      <c r="N44" s="13">
        <v>1.7038392731079843</v>
      </c>
      <c r="O44" s="13">
        <v>2.750517081295023</v>
      </c>
      <c r="P44" s="13">
        <v>1.2363908003923394</v>
      </c>
      <c r="Q44" s="13">
        <v>0.6999992362679383</v>
      </c>
      <c r="R44" s="13">
        <v>0.12218491703906458</v>
      </c>
      <c r="S44" s="13">
        <v>0.48058686520698407</v>
      </c>
      <c r="T44" s="13">
        <v>0.16927106612612045</v>
      </c>
      <c r="U44" s="13">
        <v>1.5473729694823604</v>
      </c>
      <c r="V44" s="13">
        <v>3.1487433276675834</v>
      </c>
      <c r="W44" s="13">
        <v>2.08472133513357</v>
      </c>
      <c r="X44" s="13">
        <v>1.118445561655278</v>
      </c>
      <c r="Y44" s="13">
        <v>0.9209131928550268</v>
      </c>
      <c r="Z44" s="13">
        <v>1.6025869851998409</v>
      </c>
      <c r="AA44" s="13">
        <v>1.3429077642699456</v>
      </c>
      <c r="AB44" s="13">
        <v>3.0516513191621866</v>
      </c>
      <c r="AC44" s="13">
        <v>0.060160444136258935</v>
      </c>
      <c r="AD44" s="13">
        <v>0.24393687348518633</v>
      </c>
      <c r="AE44" s="13">
        <v>0.5920853372135751</v>
      </c>
      <c r="AF44" s="13">
        <v>0.13130831565163412</v>
      </c>
      <c r="AG44" s="13">
        <v>1.2213081345288392</v>
      </c>
      <c r="AH44" s="13">
        <v>1.8279240449682266</v>
      </c>
      <c r="AI44" s="13">
        <v>1.6490029124839172</v>
      </c>
      <c r="AJ44" s="13">
        <v>0.9868196412327285</v>
      </c>
      <c r="AK44" s="13">
        <v>1.5248918197554575</v>
      </c>
      <c r="AL44" s="13">
        <v>0.013560234350401268</v>
      </c>
      <c r="AM44" s="13">
        <v>0.4752847457037513</v>
      </c>
      <c r="AN44" s="13">
        <v>1.4735790613647206</v>
      </c>
      <c r="AO44" s="13">
        <v>1.0305763006761177</v>
      </c>
      <c r="AP44" s="13">
        <v>5.083473049473229</v>
      </c>
      <c r="AQ44" s="13">
        <v>0.3811893310102074</v>
      </c>
      <c r="AR44" s="13">
        <v>0.8742869265656048</v>
      </c>
      <c r="AS44" s="13">
        <v>0.19550394734405457</v>
      </c>
      <c r="AT44" s="13">
        <v>1.3011874793251599</v>
      </c>
      <c r="AU44" s="13">
        <v>2.574708376727001</v>
      </c>
      <c r="AV44" s="13">
        <v>0.26411653184084194</v>
      </c>
      <c r="AW44" s="13">
        <v>0.45166019054450657</v>
      </c>
    </row>
    <row r="45" spans="1:49" s="14" customFormat="1" ht="12.75">
      <c r="A45" s="12">
        <v>1996</v>
      </c>
      <c r="B45" s="13">
        <v>1</v>
      </c>
      <c r="C45" s="13">
        <v>1.5861196144155825</v>
      </c>
      <c r="D45" s="13">
        <v>0.6420528169366317</v>
      </c>
      <c r="E45" s="13">
        <v>4.838117268264284</v>
      </c>
      <c r="F45" s="13">
        <v>1.4171659709552396</v>
      </c>
      <c r="G45" s="13">
        <v>0.12037877211045639</v>
      </c>
      <c r="H45" s="13">
        <v>0.1862929635988943</v>
      </c>
      <c r="I45" s="13">
        <v>1.2433728233845414</v>
      </c>
      <c r="J45" s="13">
        <v>1.3172916700175525</v>
      </c>
      <c r="K45" s="13">
        <v>3.3011561058166072</v>
      </c>
      <c r="L45" s="13">
        <v>0.9473526162805505</v>
      </c>
      <c r="M45" s="13">
        <v>2.470984675077788</v>
      </c>
      <c r="N45" s="13">
        <v>1.608387477437338</v>
      </c>
      <c r="O45" s="13">
        <v>2.644598832613483</v>
      </c>
      <c r="P45" s="13">
        <v>1.1935624957228792</v>
      </c>
      <c r="Q45" s="13">
        <v>0.6746613274878732</v>
      </c>
      <c r="R45" s="13">
        <v>0.11300789397524401</v>
      </c>
      <c r="S45" s="13">
        <v>0.4484813719465681</v>
      </c>
      <c r="T45" s="13">
        <v>0.154619838209571</v>
      </c>
      <c r="U45" s="13">
        <v>1.3968834655327595</v>
      </c>
      <c r="V45" s="13">
        <v>3.048251998131397</v>
      </c>
      <c r="W45" s="13">
        <v>2.068099612696278</v>
      </c>
      <c r="X45" s="13">
        <v>1.1549530976787612</v>
      </c>
      <c r="Y45" s="13">
        <v>0.9609860132588334</v>
      </c>
      <c r="Z45" s="13">
        <v>1.6163436456820124</v>
      </c>
      <c r="AA45" s="13">
        <v>1.4000026019518033</v>
      </c>
      <c r="AB45" s="13">
        <v>2.961185390696006</v>
      </c>
      <c r="AC45" s="13">
        <v>0.05477792459968903</v>
      </c>
      <c r="AD45" s="13">
        <v>0.21913775258296522</v>
      </c>
      <c r="AE45" s="13">
        <v>0.5984431518735545</v>
      </c>
      <c r="AF45" s="13">
        <v>0.12918631133176203</v>
      </c>
      <c r="AG45" s="13">
        <v>1.1334965010841116</v>
      </c>
      <c r="AH45" s="13">
        <v>1.7066517240295758</v>
      </c>
      <c r="AI45" s="13">
        <v>1.574441918007059</v>
      </c>
      <c r="AJ45" s="13">
        <v>1.0078367811672249</v>
      </c>
      <c r="AK45" s="13">
        <v>1.4819039946395074</v>
      </c>
      <c r="AL45" s="13">
        <v>0.012510492769277548</v>
      </c>
      <c r="AM45" s="13">
        <v>0.4755983291746005</v>
      </c>
      <c r="AN45" s="13">
        <v>1.401587940065835</v>
      </c>
      <c r="AO45" s="13">
        <v>1.002866562840874</v>
      </c>
      <c r="AP45" s="13">
        <v>4.751621938732451</v>
      </c>
      <c r="AQ45" s="13">
        <v>0.39784401148181986</v>
      </c>
      <c r="AR45" s="13">
        <v>0.8677740551586071</v>
      </c>
      <c r="AS45" s="13">
        <v>0.17546949270126405</v>
      </c>
      <c r="AT45" s="13">
        <v>1.2853573096842457</v>
      </c>
      <c r="AU45" s="13">
        <v>2.34751536163858</v>
      </c>
      <c r="AV45" s="13">
        <v>0.27657821934998683</v>
      </c>
      <c r="AW45" s="13">
        <v>0.492739773503852</v>
      </c>
    </row>
    <row r="46" spans="1:49" s="14" customFormat="1" ht="12.75">
      <c r="A46" s="12">
        <v>1997</v>
      </c>
      <c r="B46" s="13">
        <v>1.0435675487034597</v>
      </c>
      <c r="C46" s="13">
        <v>1.4483389757650644</v>
      </c>
      <c r="D46" s="13">
        <v>0.6265783135359593</v>
      </c>
      <c r="E46" s="13">
        <v>5.01238191319183</v>
      </c>
      <c r="F46" s="13">
        <v>1.4018734267819197</v>
      </c>
      <c r="G46" s="13">
        <v>0.13248249296029194</v>
      </c>
      <c r="H46" s="13">
        <v>0.2118916663669945</v>
      </c>
      <c r="I46" s="13">
        <v>1.2839085475516887</v>
      </c>
      <c r="J46" s="13">
        <v>1.3170709734661579</v>
      </c>
      <c r="K46" s="13">
        <v>3.4319972011865865</v>
      </c>
      <c r="L46" s="13">
        <v>0.895922468084585</v>
      </c>
      <c r="M46" s="13">
        <v>2.5474875813804676</v>
      </c>
      <c r="N46" s="13">
        <v>1.6293564939629177</v>
      </c>
      <c r="O46" s="13">
        <v>2.6969699591322973</v>
      </c>
      <c r="P46" s="13">
        <v>1.2540780476794597</v>
      </c>
      <c r="Q46" s="13">
        <v>0.6906976625824867</v>
      </c>
      <c r="R46" s="13">
        <v>0.11931857751193324</v>
      </c>
      <c r="S46" s="13">
        <v>0.4897793029188875</v>
      </c>
      <c r="T46" s="13">
        <v>0.1737321068159056</v>
      </c>
      <c r="U46" s="13">
        <v>1.482317152330735</v>
      </c>
      <c r="V46" s="13">
        <v>3.2608613540936124</v>
      </c>
      <c r="W46" s="13">
        <v>2.09716918633395</v>
      </c>
      <c r="X46" s="13">
        <v>1.2075739866154345</v>
      </c>
      <c r="Y46" s="13">
        <v>1.0366921513604854</v>
      </c>
      <c r="Z46" s="13">
        <v>1.7745455114731445</v>
      </c>
      <c r="AA46" s="13">
        <v>1.32921899610945</v>
      </c>
      <c r="AB46" s="13">
        <v>3.0914693177769137</v>
      </c>
      <c r="AC46" s="13">
        <v>0.06197929839177869</v>
      </c>
      <c r="AD46" s="13">
        <v>0.2428400357850594</v>
      </c>
      <c r="AE46" s="13">
        <v>0.6879358507866242</v>
      </c>
      <c r="AF46" s="13">
        <v>0.125405838983309</v>
      </c>
      <c r="AG46" s="13">
        <v>1.1944597477888328</v>
      </c>
      <c r="AH46" s="13">
        <v>1.7053683495022327</v>
      </c>
      <c r="AI46" s="13">
        <v>1.7069131270148152</v>
      </c>
      <c r="AJ46" s="13">
        <v>0.9900942638665178</v>
      </c>
      <c r="AK46" s="13">
        <v>1.6482234954169572</v>
      </c>
      <c r="AL46" s="13">
        <v>0.013342177074823833</v>
      </c>
      <c r="AM46" s="13">
        <v>0.525651031501335</v>
      </c>
      <c r="AN46" s="13">
        <v>1.45613648218795</v>
      </c>
      <c r="AO46" s="13">
        <v>1.0280557180666372</v>
      </c>
      <c r="AP46" s="13">
        <v>4.913365142500338</v>
      </c>
      <c r="AQ46" s="13">
        <v>0.38446139030769333</v>
      </c>
      <c r="AR46" s="13">
        <v>0.8972701103067865</v>
      </c>
      <c r="AS46" s="13">
        <v>0.1982588302759493</v>
      </c>
      <c r="AT46" s="13">
        <v>1.3341353067502442</v>
      </c>
      <c r="AU46" s="13">
        <v>2.457765904461276</v>
      </c>
      <c r="AV46" s="13">
        <v>0.2871916895371547</v>
      </c>
      <c r="AW46" s="13">
        <v>0.4983510571528781</v>
      </c>
    </row>
    <row r="47" spans="1:49" s="14" customFormat="1" ht="12.75">
      <c r="A47" s="12">
        <v>1998</v>
      </c>
      <c r="B47" s="13">
        <v>1.0479232348101246</v>
      </c>
      <c r="C47" s="13">
        <v>1.51492905981124</v>
      </c>
      <c r="D47" s="13">
        <v>0.6719628687752749</v>
      </c>
      <c r="E47" s="13">
        <v>5.40648833503227</v>
      </c>
      <c r="F47" s="13">
        <v>1.4016148495271101</v>
      </c>
      <c r="G47" s="13">
        <v>0.13162571713860147</v>
      </c>
      <c r="H47" s="13">
        <v>0.21925926753349856</v>
      </c>
      <c r="I47" s="13">
        <v>1.2993690067099286</v>
      </c>
      <c r="J47" s="13">
        <v>1.3686463472137187</v>
      </c>
      <c r="K47" s="13">
        <v>3.4825506754123325</v>
      </c>
      <c r="L47" s="13">
        <v>1.002453308611399</v>
      </c>
      <c r="M47" s="13">
        <v>2.5079587348837324</v>
      </c>
      <c r="N47" s="13">
        <v>1.6753544712744801</v>
      </c>
      <c r="O47" s="13">
        <v>2.854898053490997</v>
      </c>
      <c r="P47" s="13">
        <v>1.3574219511635783</v>
      </c>
      <c r="Q47" s="13">
        <v>0.7149703771251291</v>
      </c>
      <c r="R47" s="13">
        <v>0.12058995964319422</v>
      </c>
      <c r="S47" s="13">
        <v>0.48239676278753846</v>
      </c>
      <c r="T47" s="13">
        <v>0.179386601240495</v>
      </c>
      <c r="U47" s="13">
        <v>1.4335994206024032</v>
      </c>
      <c r="V47" s="13">
        <v>3.2022946168067907</v>
      </c>
      <c r="W47" s="13">
        <v>2.053663114828006</v>
      </c>
      <c r="X47" s="13">
        <v>1.2128928244985084</v>
      </c>
      <c r="Y47" s="13">
        <v>1.0201432586551644</v>
      </c>
      <c r="Z47" s="13">
        <v>1.7866933028454686</v>
      </c>
      <c r="AA47" s="13">
        <v>1.3494766435827217</v>
      </c>
      <c r="AB47" s="13">
        <v>3.265059691554429</v>
      </c>
      <c r="AC47" s="13">
        <v>0.06300284166673152</v>
      </c>
      <c r="AD47" s="13">
        <v>0.22309250997923333</v>
      </c>
      <c r="AE47" s="13">
        <v>0.6682123489651753</v>
      </c>
      <c r="AF47" s="13">
        <v>0.1281980459936845</v>
      </c>
      <c r="AG47" s="13">
        <v>1.229011321200746</v>
      </c>
      <c r="AH47" s="13">
        <v>1.6563901817092415</v>
      </c>
      <c r="AI47" s="13">
        <v>1.696396779849446</v>
      </c>
      <c r="AJ47" s="13">
        <v>0.9212963566815946</v>
      </c>
      <c r="AK47" s="13">
        <v>1.637445441425166</v>
      </c>
      <c r="AL47" s="13">
        <v>0.013952531349201987</v>
      </c>
      <c r="AM47" s="13">
        <v>0.518517196586537</v>
      </c>
      <c r="AN47" s="13">
        <v>1.5771915239783068</v>
      </c>
      <c r="AO47" s="13">
        <v>1.0299939604198383</v>
      </c>
      <c r="AP47" s="13">
        <v>4.887939816705251</v>
      </c>
      <c r="AQ47" s="13">
        <v>0.4038944441617008</v>
      </c>
      <c r="AR47" s="13">
        <v>0.9075742353361836</v>
      </c>
      <c r="AS47" s="13">
        <v>0.20625099266608718</v>
      </c>
      <c r="AT47" s="13">
        <v>1.3334899126697555</v>
      </c>
      <c r="AU47" s="13">
        <v>2.430262596209896</v>
      </c>
      <c r="AV47" s="13">
        <v>0.2889856219244179</v>
      </c>
      <c r="AW47" s="13">
        <v>0.4818886949690253</v>
      </c>
    </row>
    <row r="48" spans="1:49" s="14" customFormat="1" ht="12.75">
      <c r="A48" s="12">
        <v>1999</v>
      </c>
      <c r="B48" s="13">
        <v>1.0698159595777628</v>
      </c>
      <c r="C48" s="13">
        <v>1.603640831736155</v>
      </c>
      <c r="D48" s="13">
        <v>0.6444115036252136</v>
      </c>
      <c r="E48" s="13">
        <v>5.765610369015923</v>
      </c>
      <c r="F48" s="13">
        <v>1.4320510794271173</v>
      </c>
      <c r="G48" s="13">
        <v>0.12653488146861755</v>
      </c>
      <c r="H48" s="13">
        <v>0.22118812390688425</v>
      </c>
      <c r="I48" s="13">
        <v>1.2938596860918612</v>
      </c>
      <c r="J48" s="13">
        <v>1.3665984122510226</v>
      </c>
      <c r="K48" s="13">
        <v>3.6396304179866723</v>
      </c>
      <c r="L48" s="13">
        <v>1.0110065356110685</v>
      </c>
      <c r="M48" s="13">
        <v>2.5380408743775233</v>
      </c>
      <c r="N48" s="13">
        <v>1.7049511584670123</v>
      </c>
      <c r="O48" s="13">
        <v>2.9473329232948298</v>
      </c>
      <c r="P48" s="13">
        <v>1.2895848296966597</v>
      </c>
      <c r="Q48" s="13">
        <v>0.711354449326953</v>
      </c>
      <c r="R48" s="13">
        <v>0.1133091247502705</v>
      </c>
      <c r="S48" s="13">
        <v>0.48748841233559365</v>
      </c>
      <c r="T48" s="13">
        <v>0.17410061276637823</v>
      </c>
      <c r="U48" s="13">
        <v>1.4649336394617278</v>
      </c>
      <c r="V48" s="13">
        <v>3.1716070387889523</v>
      </c>
      <c r="W48" s="13">
        <v>2.087877385691891</v>
      </c>
      <c r="X48" s="13">
        <v>1.2438030808915885</v>
      </c>
      <c r="Y48" s="13">
        <v>1.020124774413356</v>
      </c>
      <c r="Z48" s="13">
        <v>1.7913977445341454</v>
      </c>
      <c r="AA48" s="13">
        <v>1.351888743595852</v>
      </c>
      <c r="AB48" s="13">
        <v>3.4013644081268923</v>
      </c>
      <c r="AC48" s="13">
        <v>0.06050904792354606</v>
      </c>
      <c r="AD48" s="13">
        <v>0.22699087699930218</v>
      </c>
      <c r="AE48" s="13">
        <v>0.6819857972333238</v>
      </c>
      <c r="AF48" s="13">
        <v>0.12447633722639213</v>
      </c>
      <c r="AG48" s="13">
        <v>1.1528574577434074</v>
      </c>
      <c r="AH48" s="13">
        <v>1.6634271933943308</v>
      </c>
      <c r="AI48" s="13">
        <v>1.7106166674122742</v>
      </c>
      <c r="AJ48" s="13">
        <v>1.0012502625297988</v>
      </c>
      <c r="AK48" s="13">
        <v>1.5220190890295124</v>
      </c>
      <c r="AL48" s="13">
        <v>0.01331783964651927</v>
      </c>
      <c r="AM48" s="13">
        <v>0.48566563340896485</v>
      </c>
      <c r="AN48" s="13">
        <v>1.656501037991299</v>
      </c>
      <c r="AO48" s="13">
        <v>1.086413565142528</v>
      </c>
      <c r="AP48" s="13">
        <v>5.015320836447164</v>
      </c>
      <c r="AQ48" s="13">
        <v>0.40877342224431445</v>
      </c>
      <c r="AR48" s="13">
        <v>0.916916593729861</v>
      </c>
      <c r="AS48" s="13">
        <v>0.2020078090648138</v>
      </c>
      <c r="AT48" s="13">
        <v>1.3135941714927317</v>
      </c>
      <c r="AU48" s="13">
        <v>2.3725971051675265</v>
      </c>
      <c r="AV48" s="13">
        <v>0.27085505048129205</v>
      </c>
      <c r="AW48" s="13">
        <v>0.47913057255321156</v>
      </c>
    </row>
    <row r="49" spans="1:49" s="14" customFormat="1" ht="12.75">
      <c r="A49" s="12">
        <v>2000</v>
      </c>
      <c r="B49" s="13">
        <v>1.0183295972719295</v>
      </c>
      <c r="C49" s="13">
        <v>1.532811161697269</v>
      </c>
      <c r="D49" s="13">
        <v>0.6577083206315719</v>
      </c>
      <c r="E49" s="13">
        <v>5.436409319206441</v>
      </c>
      <c r="F49" s="13">
        <v>1.4672659189398465</v>
      </c>
      <c r="G49" s="13">
        <v>0.12298778709834846</v>
      </c>
      <c r="H49" s="13">
        <v>0.21649681728701944</v>
      </c>
      <c r="I49" s="13">
        <v>1.298344015354184</v>
      </c>
      <c r="J49" s="13">
        <v>1.2948616260216699</v>
      </c>
      <c r="K49" s="13">
        <v>3.6382691365396242</v>
      </c>
      <c r="L49" s="13">
        <v>1.001805360445964</v>
      </c>
      <c r="M49" s="13">
        <v>2.5333054349094417</v>
      </c>
      <c r="N49" s="13">
        <v>1.709376322138994</v>
      </c>
      <c r="O49" s="13">
        <v>2.9588474586695064</v>
      </c>
      <c r="P49" s="13">
        <v>1.300134418637496</v>
      </c>
      <c r="Q49" s="13">
        <v>0.684973597625013</v>
      </c>
      <c r="R49" s="13">
        <v>0.11016392616040327</v>
      </c>
      <c r="S49" s="13">
        <v>0.45351467913689675</v>
      </c>
      <c r="T49" s="13">
        <v>0.16197754371797138</v>
      </c>
      <c r="U49" s="13">
        <v>1.4876926855144275</v>
      </c>
      <c r="V49" s="13">
        <v>3.2231991429384212</v>
      </c>
      <c r="W49" s="13">
        <v>2.091964877836105</v>
      </c>
      <c r="X49" s="13">
        <v>1.172343144350251</v>
      </c>
      <c r="Y49" s="13">
        <v>1.027976302741549</v>
      </c>
      <c r="Z49" s="13">
        <v>1.7470389643730142</v>
      </c>
      <c r="AA49" s="13">
        <v>1.4003478971401575</v>
      </c>
      <c r="AB49" s="13">
        <v>3.1222521128270206</v>
      </c>
      <c r="AC49" s="13">
        <v>0.05736654135244119</v>
      </c>
      <c r="AD49" s="13">
        <v>0.22816761557542523</v>
      </c>
      <c r="AE49" s="13">
        <v>0.6964020685150395</v>
      </c>
      <c r="AF49" s="13">
        <v>0.13839835520473687</v>
      </c>
      <c r="AG49" s="13">
        <v>1.1404586330519972</v>
      </c>
      <c r="AH49" s="13">
        <v>1.604785183882091</v>
      </c>
      <c r="AI49" s="13">
        <v>1.6556845186032025</v>
      </c>
      <c r="AJ49" s="13">
        <v>0.951018401320242</v>
      </c>
      <c r="AK49" s="13">
        <v>1.5398590051191317</v>
      </c>
      <c r="AL49" s="13">
        <v>0.012841294867207262</v>
      </c>
      <c r="AM49" s="13">
        <v>0.49114304351805366</v>
      </c>
      <c r="AN49" s="13">
        <v>1.6387263430957466</v>
      </c>
      <c r="AO49" s="13">
        <v>1.0893151458819805</v>
      </c>
      <c r="AP49" s="13">
        <v>4.94464593989787</v>
      </c>
      <c r="AQ49" s="13">
        <v>0.41074622996848076</v>
      </c>
      <c r="AR49" s="13">
        <v>0.8698830724746699</v>
      </c>
      <c r="AS49" s="13">
        <v>0.1885266590549062</v>
      </c>
      <c r="AT49" s="13">
        <v>1.3792997849884912</v>
      </c>
      <c r="AU49" s="13">
        <v>2.2598329851028134</v>
      </c>
      <c r="AV49" s="13">
        <v>0.25730447781140936</v>
      </c>
      <c r="AW49" s="13">
        <v>0.49099516467729365</v>
      </c>
    </row>
    <row r="50" spans="1:49" s="14" customFormat="1" ht="12.75">
      <c r="A50" s="12">
        <v>2001</v>
      </c>
      <c r="B50" s="13">
        <v>1.0459499135313028</v>
      </c>
      <c r="C50" s="13">
        <v>1.5200107710826565</v>
      </c>
      <c r="D50" s="13">
        <v>0.6338231757138466</v>
      </c>
      <c r="E50" s="13">
        <v>5.250364470215493</v>
      </c>
      <c r="F50" s="13">
        <v>1.3180412137475273</v>
      </c>
      <c r="G50" s="13">
        <v>0.1200613674232394</v>
      </c>
      <c r="H50" s="13">
        <v>0.21826730138263956</v>
      </c>
      <c r="I50" s="13">
        <v>1.2242877692038703</v>
      </c>
      <c r="J50" s="13">
        <v>1.3004329911221364</v>
      </c>
      <c r="K50" s="13">
        <v>3.509627941356336</v>
      </c>
      <c r="L50" s="13">
        <v>0.9710238875313153</v>
      </c>
      <c r="M50" s="13">
        <v>2.4385601463470925</v>
      </c>
      <c r="N50" s="13">
        <v>1.7229429844908062</v>
      </c>
      <c r="O50" s="13">
        <v>2.807486166667948</v>
      </c>
      <c r="P50" s="13">
        <v>1.2564834246694836</v>
      </c>
      <c r="Q50" s="13">
        <v>0.6757087468780658</v>
      </c>
      <c r="R50" s="13">
        <v>0.10614212616463363</v>
      </c>
      <c r="S50" s="13">
        <v>0.4498224354176845</v>
      </c>
      <c r="T50" s="13">
        <v>0.1569027271355942</v>
      </c>
      <c r="U50" s="13">
        <v>1.450326394934451</v>
      </c>
      <c r="V50" s="13">
        <v>3.131436650853371</v>
      </c>
      <c r="W50" s="13">
        <v>2.1279098477337404</v>
      </c>
      <c r="X50" s="13">
        <v>1.2139173427437722</v>
      </c>
      <c r="Y50" s="13">
        <v>0.9441862987161059</v>
      </c>
      <c r="Z50" s="13">
        <v>1.7004447417929893</v>
      </c>
      <c r="AA50" s="13">
        <v>1.3310728690434337</v>
      </c>
      <c r="AB50" s="13">
        <v>3.10161229007111</v>
      </c>
      <c r="AC50" s="13">
        <v>0.05506984890102871</v>
      </c>
      <c r="AD50" s="13">
        <v>0.2366389059100647</v>
      </c>
      <c r="AE50" s="13">
        <v>0.6621509161871648</v>
      </c>
      <c r="AF50" s="13">
        <v>0.13316757608886598</v>
      </c>
      <c r="AG50" s="13">
        <v>1.1580232383589022</v>
      </c>
      <c r="AH50" s="13">
        <v>1.6667540752613863</v>
      </c>
      <c r="AI50" s="13">
        <v>1.5904868467369877</v>
      </c>
      <c r="AJ50" s="13">
        <v>1.0035519785016593</v>
      </c>
      <c r="AK50" s="13">
        <v>1.6111113039657181</v>
      </c>
      <c r="AL50" s="13">
        <v>0.012466907957016314</v>
      </c>
      <c r="AM50" s="13">
        <v>0.4902347831734722</v>
      </c>
      <c r="AN50" s="13">
        <v>1.6149524955634034</v>
      </c>
      <c r="AO50" s="13">
        <v>1.101690262820039</v>
      </c>
      <c r="AP50" s="13">
        <v>4.950122067337381</v>
      </c>
      <c r="AQ50" s="13">
        <v>0.39737994381620945</v>
      </c>
      <c r="AR50" s="13">
        <v>0.878217913737715</v>
      </c>
      <c r="AS50" s="13">
        <v>0.18267852043980806</v>
      </c>
      <c r="AT50" s="13">
        <v>1.399445616838197</v>
      </c>
      <c r="AU50" s="13">
        <v>2.22854377040169</v>
      </c>
      <c r="AV50" s="13">
        <v>0.2725228753155152</v>
      </c>
      <c r="AW50" s="13">
        <v>0.4588114765509807</v>
      </c>
    </row>
    <row r="51" spans="1:49" s="14" customFormat="1" ht="12.75">
      <c r="A51" s="12">
        <v>2002</v>
      </c>
      <c r="B51" s="13">
        <v>1.0513542484863496</v>
      </c>
      <c r="C51" s="13">
        <v>1.4755481731895188</v>
      </c>
      <c r="D51" s="13">
        <v>0.6591760594443358</v>
      </c>
      <c r="E51" s="13">
        <v>5.580481183609958</v>
      </c>
      <c r="F51" s="13">
        <v>1.3319527163411282</v>
      </c>
      <c r="G51" s="13">
        <v>0.12856653067724638</v>
      </c>
      <c r="H51" s="13">
        <v>0.17784296317104262</v>
      </c>
      <c r="I51" s="13">
        <v>1.2108804704994052</v>
      </c>
      <c r="J51" s="13">
        <v>1.2693951181215872</v>
      </c>
      <c r="K51" s="13">
        <v>3.4492434100458507</v>
      </c>
      <c r="L51" s="13">
        <v>1.099480659606386</v>
      </c>
      <c r="M51" s="13">
        <v>2.3876107751780786</v>
      </c>
      <c r="N51" s="13">
        <v>1.5848885383496485</v>
      </c>
      <c r="O51" s="13">
        <v>2.7944747156376573</v>
      </c>
      <c r="P51" s="13">
        <v>1.3214587016799992</v>
      </c>
      <c r="Q51" s="13">
        <v>0.6809124041440755</v>
      </c>
      <c r="R51" s="13">
        <v>0.10995229751551626</v>
      </c>
      <c r="S51" s="13">
        <v>0.4268245471278376</v>
      </c>
      <c r="T51" s="13">
        <v>0.1668484685550583</v>
      </c>
      <c r="U51" s="13">
        <v>1.3563471216759317</v>
      </c>
      <c r="V51" s="13">
        <v>2.9334739392324547</v>
      </c>
      <c r="W51" s="13">
        <v>2.1019218658500454</v>
      </c>
      <c r="X51" s="13">
        <v>1.1805781094329615</v>
      </c>
      <c r="Y51" s="13">
        <v>0.9758249926817487</v>
      </c>
      <c r="Z51" s="13">
        <v>1.7861240769665605</v>
      </c>
      <c r="AA51" s="13">
        <v>1.338228016603987</v>
      </c>
      <c r="AB51" s="13">
        <v>3.070341741425887</v>
      </c>
      <c r="AC51" s="13">
        <v>0.05602965485871335</v>
      </c>
      <c r="AD51" s="13">
        <v>0.25323966140707876</v>
      </c>
      <c r="AE51" s="13">
        <v>0.6586101720164962</v>
      </c>
      <c r="AF51" s="13">
        <v>0.13383275664618813</v>
      </c>
      <c r="AG51" s="13">
        <v>1.20947348671877</v>
      </c>
      <c r="AH51" s="13">
        <v>1.5433227233135873</v>
      </c>
      <c r="AI51" s="13">
        <v>1.501827444648198</v>
      </c>
      <c r="AJ51" s="13">
        <v>0.9898019572016582</v>
      </c>
      <c r="AK51" s="13">
        <v>1.560543899752529</v>
      </c>
      <c r="AL51" s="13">
        <v>0.013144880158213388</v>
      </c>
      <c r="AM51" s="13">
        <v>0.5188652689017906</v>
      </c>
      <c r="AN51" s="13">
        <v>1.5567433821302479</v>
      </c>
      <c r="AO51" s="13">
        <v>1.1355539131061474</v>
      </c>
      <c r="AP51" s="13">
        <v>4.6839462226297215</v>
      </c>
      <c r="AQ51" s="13">
        <v>0.37931098744648756</v>
      </c>
      <c r="AR51" s="13">
        <v>0.9067537451554284</v>
      </c>
      <c r="AS51" s="13">
        <v>0.1886118399280757</v>
      </c>
      <c r="AT51" s="13">
        <v>1.4142592894173507</v>
      </c>
      <c r="AU51" s="13">
        <v>2.0959066246005302</v>
      </c>
      <c r="AV51" s="13">
        <v>0.2801031863855488</v>
      </c>
      <c r="AW51" s="13">
        <v>0.4494741669887603</v>
      </c>
    </row>
    <row r="52" spans="1:49" s="14" customFormat="1" ht="12.75">
      <c r="A52" s="12">
        <v>2003</v>
      </c>
      <c r="B52" s="13">
        <v>0.9597948737568266</v>
      </c>
      <c r="C52" s="13">
        <v>1.4579142200008632</v>
      </c>
      <c r="D52" s="13">
        <v>0.640642430377472</v>
      </c>
      <c r="E52" s="13">
        <v>5.11867326396648</v>
      </c>
      <c r="F52" s="13">
        <v>1.3763880958534114</v>
      </c>
      <c r="G52" s="13">
        <v>0.12057703995562334</v>
      </c>
      <c r="H52" s="13">
        <v>0.16105437648766377</v>
      </c>
      <c r="I52" s="13">
        <v>1.2797422856578398</v>
      </c>
      <c r="J52" s="13">
        <v>1.3151026004176658</v>
      </c>
      <c r="K52" s="13">
        <v>3.5277991630721908</v>
      </c>
      <c r="L52" s="13">
        <v>1.0698536838732662</v>
      </c>
      <c r="M52" s="13">
        <v>2.452800601615315</v>
      </c>
      <c r="N52" s="13">
        <v>1.5735115312223231</v>
      </c>
      <c r="O52" s="13">
        <v>2.937921319127218</v>
      </c>
      <c r="P52" s="13">
        <v>1.3357359277280512</v>
      </c>
      <c r="Q52" s="13">
        <v>0.6850470577688967</v>
      </c>
      <c r="R52" s="13">
        <v>0.10053195074696618</v>
      </c>
      <c r="S52" s="13">
        <v>0.38602636602985096</v>
      </c>
      <c r="T52" s="13">
        <v>0.15598490610130492</v>
      </c>
      <c r="U52" s="13">
        <v>1.3820227021240583</v>
      </c>
      <c r="V52" s="13">
        <v>2.91349475761329</v>
      </c>
      <c r="W52" s="13">
        <v>2.1058625838773497</v>
      </c>
      <c r="X52" s="13">
        <v>1.236439887985157</v>
      </c>
      <c r="Y52" s="13">
        <v>0.9319833165142206</v>
      </c>
      <c r="Z52" s="13">
        <v>1.8579769055134938</v>
      </c>
      <c r="AA52" s="13">
        <v>1.323469229179845</v>
      </c>
      <c r="AB52" s="13">
        <v>3.1146356347500745</v>
      </c>
      <c r="AC52" s="13">
        <v>0.052369512960163095</v>
      </c>
      <c r="AD52" s="13">
        <v>0.22830688102126712</v>
      </c>
      <c r="AE52" s="13">
        <v>0.6920109660889415</v>
      </c>
      <c r="AF52" s="13">
        <v>0.127793487569384</v>
      </c>
      <c r="AG52" s="13">
        <v>1.1283569245395746</v>
      </c>
      <c r="AH52" s="13">
        <v>1.5931796303310177</v>
      </c>
      <c r="AI52" s="13">
        <v>1.67581635832372</v>
      </c>
      <c r="AJ52" s="13">
        <v>0.9472415500646663</v>
      </c>
      <c r="AK52" s="13">
        <v>1.464378089065205</v>
      </c>
      <c r="AL52" s="13">
        <v>0.012300636985186566</v>
      </c>
      <c r="AM52" s="13">
        <v>0.5164968675744261</v>
      </c>
      <c r="AN52" s="13">
        <v>1.5455006687771964</v>
      </c>
      <c r="AO52" s="13">
        <v>1.1319113134341896</v>
      </c>
      <c r="AP52" s="13">
        <v>5.123409111562261</v>
      </c>
      <c r="AQ52" s="13">
        <v>0.4019357706212948</v>
      </c>
      <c r="AR52" s="13">
        <v>0.8796514739668655</v>
      </c>
      <c r="AS52" s="13">
        <v>0.17366916940714194</v>
      </c>
      <c r="AT52" s="13">
        <v>1.3378209037432527</v>
      </c>
      <c r="AU52" s="13">
        <v>1.9889032195871208</v>
      </c>
      <c r="AV52" s="13">
        <v>0.2755744186769143</v>
      </c>
      <c r="AW52" s="13">
        <v>0.4681132614746028</v>
      </c>
    </row>
    <row r="53" spans="1:49" s="14" customFormat="1" ht="12.75">
      <c r="A53" s="12">
        <v>2004</v>
      </c>
      <c r="B53" s="13">
        <v>0.985800641601691</v>
      </c>
      <c r="C53" s="13">
        <v>1.4894060209261013</v>
      </c>
      <c r="D53" s="13">
        <v>0.5609577269600072</v>
      </c>
      <c r="E53" s="13">
        <v>5.049199502310866</v>
      </c>
      <c r="F53" s="13">
        <v>1.2982003699926954</v>
      </c>
      <c r="G53" s="13">
        <v>0.10758770541337585</v>
      </c>
      <c r="H53" s="13">
        <v>0.18331614520054182</v>
      </c>
      <c r="I53" s="13">
        <v>1.2397717743043835</v>
      </c>
      <c r="J53" s="13">
        <v>1.335650788410875</v>
      </c>
      <c r="K53" s="13">
        <v>3.3939948870058405</v>
      </c>
      <c r="L53" s="13">
        <v>0.960453133543101</v>
      </c>
      <c r="M53" s="13">
        <v>2.365650136273386</v>
      </c>
      <c r="N53" s="13">
        <v>1.5784913989588514</v>
      </c>
      <c r="O53" s="13">
        <v>2.8548608824071167</v>
      </c>
      <c r="P53" s="13">
        <v>1.3602543842787738</v>
      </c>
      <c r="Q53" s="13">
        <v>0.6526009982202953</v>
      </c>
      <c r="R53" s="13">
        <v>0.09443969583632167</v>
      </c>
      <c r="S53" s="13">
        <v>0.4114226414280902</v>
      </c>
      <c r="T53" s="13">
        <v>0.14272311814257552</v>
      </c>
      <c r="U53" s="13">
        <v>1.4124116086883374</v>
      </c>
      <c r="V53" s="13">
        <v>2.8173800877865913</v>
      </c>
      <c r="W53" s="13">
        <v>2.081132201713989</v>
      </c>
      <c r="X53" s="13">
        <v>1.171918580217223</v>
      </c>
      <c r="Y53" s="13">
        <v>0.8832635496911169</v>
      </c>
      <c r="Z53" s="13">
        <v>1.8709183718150757</v>
      </c>
      <c r="AA53" s="13">
        <v>1.3867432476082413</v>
      </c>
      <c r="AB53" s="13">
        <v>3.1129968727722903</v>
      </c>
      <c r="AC53" s="13">
        <v>0.04883576620854355</v>
      </c>
      <c r="AD53" s="13">
        <v>0.21095805653070343</v>
      </c>
      <c r="AE53" s="13">
        <v>0.6827780227381399</v>
      </c>
      <c r="AF53" s="13">
        <v>0.12437917210798585</v>
      </c>
      <c r="AG53" s="13">
        <v>1.0479610956436407</v>
      </c>
      <c r="AH53" s="13">
        <v>1.5772832911286523</v>
      </c>
      <c r="AI53" s="13">
        <v>1.7784656735324176</v>
      </c>
      <c r="AJ53" s="13">
        <v>0.8405262888872512</v>
      </c>
      <c r="AK53" s="13">
        <v>1.468316165542733</v>
      </c>
      <c r="AL53" s="13">
        <v>0.011231773778885606</v>
      </c>
      <c r="AM53" s="13">
        <v>0.553130103327295</v>
      </c>
      <c r="AN53" s="13">
        <v>1.5881324270068529</v>
      </c>
      <c r="AO53" s="13">
        <v>1.1490913541975774</v>
      </c>
      <c r="AP53" s="13">
        <v>5.093567370744992</v>
      </c>
      <c r="AQ53" s="13">
        <v>0.3741600988428383</v>
      </c>
      <c r="AR53" s="13">
        <v>0.9305556078407632</v>
      </c>
      <c r="AS53" s="13">
        <v>0.16249718963178625</v>
      </c>
      <c r="AT53" s="13">
        <v>1.445683471473095</v>
      </c>
      <c r="AU53" s="13">
        <v>2.075168544986877</v>
      </c>
      <c r="AV53" s="13">
        <v>0.27435718591933983</v>
      </c>
      <c r="AW53" s="13">
        <v>0.45832466119430715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9" ht="13.5" customHeight="1">
      <c r="A56" s="19" t="s">
        <v>55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4"/>
    </row>
    <row r="57" spans="1:49" ht="13.5" customHeight="1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4"/>
    </row>
    <row r="58" spans="1:49" s="23" customFormat="1" ht="13.5" customHeight="1">
      <c r="A58" s="21" t="s">
        <v>56</v>
      </c>
      <c r="B58" s="22">
        <f>LN(B53/B9)/44*100</f>
        <v>0.31313594515693005</v>
      </c>
      <c r="C58" s="22">
        <f aca="true" t="shared" si="0" ref="C58:AW58">LN(C53/C9)/44*100</f>
        <v>0.8211101438569388</v>
      </c>
      <c r="D58" s="22">
        <f t="shared" si="0"/>
        <v>-0.05927441350102954</v>
      </c>
      <c r="E58" s="22">
        <f t="shared" si="0"/>
        <v>0.5965932224387124</v>
      </c>
      <c r="F58" s="22">
        <f t="shared" si="0"/>
        <v>0.6237380573937743</v>
      </c>
      <c r="G58" s="22">
        <f t="shared" si="0"/>
        <v>-1.8204691765480105</v>
      </c>
      <c r="H58" s="22">
        <f t="shared" si="0"/>
        <v>0.6659182164229467</v>
      </c>
      <c r="I58" s="22">
        <f t="shared" si="0"/>
        <v>0.6332762989534695</v>
      </c>
      <c r="J58" s="22">
        <f t="shared" si="0"/>
        <v>0.2639550698158838</v>
      </c>
      <c r="K58" s="22">
        <f t="shared" si="0"/>
        <v>-0.5170763618489783</v>
      </c>
      <c r="L58" s="22">
        <f t="shared" si="0"/>
        <v>0.41550230631549656</v>
      </c>
      <c r="M58" s="22">
        <f t="shared" si="0"/>
        <v>-0.7130967233988705</v>
      </c>
      <c r="N58" s="22">
        <f t="shared" si="0"/>
        <v>-0.8443704346787663</v>
      </c>
      <c r="O58" s="22">
        <f t="shared" si="0"/>
        <v>0.6782973395703682</v>
      </c>
      <c r="P58" s="22">
        <f t="shared" si="0"/>
        <v>-0.16314353516031405</v>
      </c>
      <c r="Q58" s="22">
        <f t="shared" si="0"/>
        <v>-0.3008937739954172</v>
      </c>
      <c r="R58" s="22">
        <f t="shared" si="0"/>
        <v>-2.723009831349301</v>
      </c>
      <c r="S58" s="22">
        <f t="shared" si="0"/>
        <v>-0.3296897651834957</v>
      </c>
      <c r="T58" s="22">
        <f t="shared" si="0"/>
        <v>-1.8718121135183157</v>
      </c>
      <c r="U58" s="22">
        <f t="shared" si="0"/>
        <v>-1.0315130324325488</v>
      </c>
      <c r="V58" s="22">
        <f t="shared" si="0"/>
        <v>-0.37896714403157417</v>
      </c>
      <c r="W58" s="22">
        <f t="shared" si="0"/>
        <v>-0.46761415630756054</v>
      </c>
      <c r="X58" s="22">
        <f t="shared" si="0"/>
        <v>-0.23458009614551445</v>
      </c>
      <c r="Y58" s="22">
        <f t="shared" si="0"/>
        <v>-0.08973380898418917</v>
      </c>
      <c r="Z58" s="22">
        <f t="shared" si="0"/>
        <v>0.09472448547679056</v>
      </c>
      <c r="AA58" s="22">
        <f t="shared" si="0"/>
        <v>-0.033529443058154446</v>
      </c>
      <c r="AB58" s="22">
        <f t="shared" si="0"/>
        <v>0.666831604853805</v>
      </c>
      <c r="AC58" s="22">
        <f t="shared" si="0"/>
        <v>-2.2105939326206703</v>
      </c>
      <c r="AD58" s="22">
        <f t="shared" si="0"/>
        <v>-1.833859225474346</v>
      </c>
      <c r="AE58" s="22">
        <f t="shared" si="0"/>
        <v>0.8018760820142132</v>
      </c>
      <c r="AF58" s="22">
        <f t="shared" si="0"/>
        <v>0.5384895733399907</v>
      </c>
      <c r="AG58" s="22">
        <f t="shared" si="0"/>
        <v>-1.1980070693632867</v>
      </c>
      <c r="AH58" s="22">
        <f t="shared" si="0"/>
        <v>-1.0652354550170542</v>
      </c>
      <c r="AI58" s="22">
        <f t="shared" si="0"/>
        <v>0.5526241711783193</v>
      </c>
      <c r="AJ58" s="22">
        <f t="shared" si="0"/>
        <v>-0.3813589664140403</v>
      </c>
      <c r="AK58" s="22">
        <f t="shared" si="0"/>
        <v>-0.5047963817384472</v>
      </c>
      <c r="AL58" s="22">
        <f t="shared" si="0"/>
        <v>-2.8775395540645956</v>
      </c>
      <c r="AM58" s="22">
        <f t="shared" si="0"/>
        <v>-0.5292308654619728</v>
      </c>
      <c r="AN58" s="22">
        <f t="shared" si="0"/>
        <v>0.14636861080018965</v>
      </c>
      <c r="AO58" s="22">
        <f t="shared" si="0"/>
        <v>-0.3316388137763775</v>
      </c>
      <c r="AP58" s="22">
        <f t="shared" si="0"/>
        <v>0.4658823653038139</v>
      </c>
      <c r="AQ58" s="22">
        <f t="shared" si="0"/>
        <v>-0.0754818356221826</v>
      </c>
      <c r="AR58" s="22">
        <f t="shared" si="0"/>
        <v>-0.3954828777799255</v>
      </c>
      <c r="AS58" s="22">
        <f t="shared" si="0"/>
        <v>-1.3774676362403608</v>
      </c>
      <c r="AT58" s="22">
        <f t="shared" si="0"/>
        <v>0.701360837012141</v>
      </c>
      <c r="AU58" s="22">
        <f t="shared" si="0"/>
        <v>-0.875920724343904</v>
      </c>
      <c r="AV58" s="22">
        <f t="shared" si="0"/>
        <v>-0.9941393739464689</v>
      </c>
      <c r="AW58" s="22">
        <f t="shared" si="0"/>
        <v>0.2535019186467355</v>
      </c>
    </row>
    <row r="59" spans="1:49" s="23" customFormat="1" ht="15">
      <c r="A59" s="21" t="s">
        <v>49</v>
      </c>
      <c r="B59" s="22">
        <f>LN(B15/B9)/6*100</f>
        <v>2.028828159081598</v>
      </c>
      <c r="C59" s="22">
        <f aca="true" t="shared" si="1" ref="C59:AW59">LN(C15/C9)/6*100</f>
        <v>1.5128133319499673</v>
      </c>
      <c r="D59" s="22">
        <f t="shared" si="1"/>
        <v>1.1999849409500127</v>
      </c>
      <c r="E59" s="22">
        <f t="shared" si="1"/>
        <v>0.33312584149401997</v>
      </c>
      <c r="F59" s="22">
        <f t="shared" si="1"/>
        <v>2.0166982312255426</v>
      </c>
      <c r="G59" s="22">
        <f t="shared" si="1"/>
        <v>-3.694773298333686</v>
      </c>
      <c r="H59" s="22">
        <f t="shared" si="1"/>
        <v>-0.49940528520187843</v>
      </c>
      <c r="I59" s="22">
        <f t="shared" si="1"/>
        <v>1.9112303646425022</v>
      </c>
      <c r="J59" s="22">
        <f t="shared" si="1"/>
        <v>0.1215749498002813</v>
      </c>
      <c r="K59" s="22">
        <f t="shared" si="1"/>
        <v>0.950368092290973</v>
      </c>
      <c r="L59" s="22">
        <f t="shared" si="1"/>
        <v>0.8165851397796497</v>
      </c>
      <c r="M59" s="22">
        <f t="shared" si="1"/>
        <v>-0.4444968507766662</v>
      </c>
      <c r="N59" s="22">
        <f t="shared" si="1"/>
        <v>-1.4975719076740106</v>
      </c>
      <c r="O59" s="22">
        <f t="shared" si="1"/>
        <v>0.9919557551221777</v>
      </c>
      <c r="P59" s="22">
        <f t="shared" si="1"/>
        <v>-0.2501817387477045</v>
      </c>
      <c r="Q59" s="22">
        <f t="shared" si="1"/>
        <v>0.6369718529111181</v>
      </c>
      <c r="R59" s="22">
        <f t="shared" si="1"/>
        <v>-5.57250041694727</v>
      </c>
      <c r="S59" s="22">
        <f t="shared" si="1"/>
        <v>-0.7398404373052611</v>
      </c>
      <c r="T59" s="22">
        <f t="shared" si="1"/>
        <v>-0.9388356469233818</v>
      </c>
      <c r="U59" s="22">
        <f t="shared" si="1"/>
        <v>-2.3098146540548403</v>
      </c>
      <c r="V59" s="22">
        <f t="shared" si="1"/>
        <v>-0.06484828333530762</v>
      </c>
      <c r="W59" s="22">
        <f t="shared" si="1"/>
        <v>-0.07631108313298961</v>
      </c>
      <c r="X59" s="22">
        <f t="shared" si="1"/>
        <v>-0.3175179004394569</v>
      </c>
      <c r="Y59" s="22">
        <f t="shared" si="1"/>
        <v>0.7649939993173671</v>
      </c>
      <c r="Z59" s="22">
        <f t="shared" si="1"/>
        <v>-1.4428767342148918</v>
      </c>
      <c r="AA59" s="22">
        <f t="shared" si="1"/>
        <v>0.5404591178767961</v>
      </c>
      <c r="AB59" s="22">
        <f t="shared" si="1"/>
        <v>1.202570044334501</v>
      </c>
      <c r="AC59" s="22">
        <f t="shared" si="1"/>
        <v>-4.646639762497901</v>
      </c>
      <c r="AD59" s="22">
        <f t="shared" si="1"/>
        <v>-5.935599290136572</v>
      </c>
      <c r="AE59" s="22">
        <f t="shared" si="1"/>
        <v>1.6723040422227324</v>
      </c>
      <c r="AF59" s="22">
        <f t="shared" si="1"/>
        <v>0.9503814164770754</v>
      </c>
      <c r="AG59" s="22">
        <f t="shared" si="1"/>
        <v>-2.190103506341262</v>
      </c>
      <c r="AH59" s="22">
        <f t="shared" si="1"/>
        <v>-2.1827165819420578</v>
      </c>
      <c r="AI59" s="22">
        <f t="shared" si="1"/>
        <v>0.5911710163109384</v>
      </c>
      <c r="AJ59" s="22">
        <f t="shared" si="1"/>
        <v>-1.6267932192621948</v>
      </c>
      <c r="AK59" s="22">
        <f t="shared" si="1"/>
        <v>-3.5227653165321184</v>
      </c>
      <c r="AL59" s="22">
        <f t="shared" si="1"/>
        <v>-6.790410033715538</v>
      </c>
      <c r="AM59" s="22">
        <f t="shared" si="1"/>
        <v>-2.9878342161513833</v>
      </c>
      <c r="AN59" s="22">
        <f t="shared" si="1"/>
        <v>1.286644735455048</v>
      </c>
      <c r="AO59" s="22">
        <f t="shared" si="1"/>
        <v>-0.49688323601878315</v>
      </c>
      <c r="AP59" s="22">
        <f t="shared" si="1"/>
        <v>0.3733402665551907</v>
      </c>
      <c r="AQ59" s="22">
        <f t="shared" si="1"/>
        <v>-0.549983739428311</v>
      </c>
      <c r="AR59" s="22">
        <f t="shared" si="1"/>
        <v>-2.147241688718437</v>
      </c>
      <c r="AS59" s="22">
        <f t="shared" si="1"/>
        <v>-3.0454240659458174</v>
      </c>
      <c r="AT59" s="22">
        <f t="shared" si="1"/>
        <v>-0.7122632004378429</v>
      </c>
      <c r="AU59" s="22">
        <f t="shared" si="1"/>
        <v>-1.1339298225901953</v>
      </c>
      <c r="AV59" s="22">
        <f t="shared" si="1"/>
        <v>-5.18269617109639</v>
      </c>
      <c r="AW59" s="22">
        <f t="shared" si="1"/>
        <v>0.7741150990732709</v>
      </c>
    </row>
    <row r="60" spans="1:49" s="23" customFormat="1" ht="15">
      <c r="A60" s="21" t="s">
        <v>50</v>
      </c>
      <c r="B60" s="22">
        <f>LN(B18/B15)/3*100</f>
        <v>0.3015930161378104</v>
      </c>
      <c r="C60" s="22">
        <f aca="true" t="shared" si="2" ref="C60:AW60">LN(C18/C15)/3*100</f>
        <v>4.2382941580649796</v>
      </c>
      <c r="D60" s="22">
        <f t="shared" si="2"/>
        <v>5.3887944628599564</v>
      </c>
      <c r="E60" s="22">
        <f t="shared" si="2"/>
        <v>-0.9239793990825812</v>
      </c>
      <c r="F60" s="22">
        <f t="shared" si="2"/>
        <v>4.910137637970617</v>
      </c>
      <c r="G60" s="22">
        <f t="shared" si="2"/>
        <v>-4.773633305848769</v>
      </c>
      <c r="H60" s="22">
        <f t="shared" si="2"/>
        <v>-2.5880097471256858</v>
      </c>
      <c r="I60" s="22">
        <f t="shared" si="2"/>
        <v>2.105475415838673</v>
      </c>
      <c r="J60" s="22">
        <f t="shared" si="2"/>
        <v>0.7520141233497597</v>
      </c>
      <c r="K60" s="22">
        <f t="shared" si="2"/>
        <v>-0.3913764801617584</v>
      </c>
      <c r="L60" s="22">
        <f t="shared" si="2"/>
        <v>-0.9026608771220795</v>
      </c>
      <c r="M60" s="22">
        <f t="shared" si="2"/>
        <v>-1.5865019501473316</v>
      </c>
      <c r="N60" s="22">
        <f t="shared" si="2"/>
        <v>-4.323066693365077</v>
      </c>
      <c r="O60" s="22">
        <f t="shared" si="2"/>
        <v>1.0007314487083683</v>
      </c>
      <c r="P60" s="22">
        <f t="shared" si="2"/>
        <v>-2.1262286816591316</v>
      </c>
      <c r="Q60" s="22">
        <f t="shared" si="2"/>
        <v>-1.4754348526631476</v>
      </c>
      <c r="R60" s="22">
        <f t="shared" si="2"/>
        <v>-6.306090345356756</v>
      </c>
      <c r="S60" s="22">
        <f t="shared" si="2"/>
        <v>-1.34604186492404</v>
      </c>
      <c r="T60" s="22">
        <f t="shared" si="2"/>
        <v>-3.352014910519985</v>
      </c>
      <c r="U60" s="22">
        <f t="shared" si="2"/>
        <v>-4.153124530671181</v>
      </c>
      <c r="V60" s="22">
        <f t="shared" si="2"/>
        <v>-1.2551778585555677</v>
      </c>
      <c r="W60" s="22">
        <f t="shared" si="2"/>
        <v>-1.1295676043485094</v>
      </c>
      <c r="X60" s="22">
        <f t="shared" si="2"/>
        <v>-2.313021037722354</v>
      </c>
      <c r="Y60" s="22">
        <f t="shared" si="2"/>
        <v>0.30160519636423316</v>
      </c>
      <c r="Z60" s="22">
        <f t="shared" si="2"/>
        <v>-0.8779901396544452</v>
      </c>
      <c r="AA60" s="22">
        <f t="shared" si="2"/>
        <v>-1.4094923447278056</v>
      </c>
      <c r="AB60" s="22">
        <f t="shared" si="2"/>
        <v>-0.2906110883491464</v>
      </c>
      <c r="AC60" s="22">
        <f t="shared" si="2"/>
        <v>-3.7746421058473305</v>
      </c>
      <c r="AD60" s="22">
        <f t="shared" si="2"/>
        <v>-3.963786988668553</v>
      </c>
      <c r="AE60" s="22">
        <f t="shared" si="2"/>
        <v>4.134770645936198</v>
      </c>
      <c r="AF60" s="22">
        <f t="shared" si="2"/>
        <v>3.260294681778584</v>
      </c>
      <c r="AG60" s="22">
        <f t="shared" si="2"/>
        <v>-0.5207199699031935</v>
      </c>
      <c r="AH60" s="22">
        <f t="shared" si="2"/>
        <v>-2.989383556212008</v>
      </c>
      <c r="AI60" s="22">
        <f t="shared" si="2"/>
        <v>2.3978706238665675</v>
      </c>
      <c r="AJ60" s="22">
        <f t="shared" si="2"/>
        <v>-2.326989008316886</v>
      </c>
      <c r="AK60" s="22">
        <f t="shared" si="2"/>
        <v>0.7789820823209523</v>
      </c>
      <c r="AL60" s="22">
        <f t="shared" si="2"/>
        <v>-5.8044599266163734</v>
      </c>
      <c r="AM60" s="22">
        <f t="shared" si="2"/>
        <v>0.21937610513407774</v>
      </c>
      <c r="AN60" s="22">
        <f t="shared" si="2"/>
        <v>1.0561169309893204</v>
      </c>
      <c r="AO60" s="22">
        <f t="shared" si="2"/>
        <v>-3.7263470270282593</v>
      </c>
      <c r="AP60" s="22">
        <f t="shared" si="2"/>
        <v>2.490556444634196</v>
      </c>
      <c r="AQ60" s="22">
        <f t="shared" si="2"/>
        <v>-1.6168452023803095</v>
      </c>
      <c r="AR60" s="22">
        <f t="shared" si="2"/>
        <v>-0.6265658329120697</v>
      </c>
      <c r="AS60" s="22">
        <f t="shared" si="2"/>
        <v>-3.1659098761394158</v>
      </c>
      <c r="AT60" s="22">
        <f t="shared" si="2"/>
        <v>-1.796823392080471</v>
      </c>
      <c r="AU60" s="22">
        <f t="shared" si="2"/>
        <v>0.32611645243829385</v>
      </c>
      <c r="AV60" s="22">
        <f t="shared" si="2"/>
        <v>-1.7462700957995763</v>
      </c>
      <c r="AW60" s="22">
        <f t="shared" si="2"/>
        <v>2.390850534155768</v>
      </c>
    </row>
    <row r="61" spans="1:49" s="23" customFormat="1" ht="15">
      <c r="A61" s="21" t="s">
        <v>51</v>
      </c>
      <c r="B61" s="22">
        <f>LN(B22/B18)/4*100</f>
        <v>0.2520612911174563</v>
      </c>
      <c r="C61" s="22">
        <f aca="true" t="shared" si="3" ref="C61:AW61">LN(C22/C18)/4*100</f>
        <v>0.7922541793041268</v>
      </c>
      <c r="D61" s="22">
        <f t="shared" si="3"/>
        <v>2.5611250742873177</v>
      </c>
      <c r="E61" s="22">
        <f t="shared" si="3"/>
        <v>1.1440044960277327</v>
      </c>
      <c r="F61" s="22">
        <f t="shared" si="3"/>
        <v>2.425389136365385</v>
      </c>
      <c r="G61" s="22">
        <f t="shared" si="3"/>
        <v>-0.42148012590220113</v>
      </c>
      <c r="H61" s="22">
        <f t="shared" si="3"/>
        <v>-0.3458000700061402</v>
      </c>
      <c r="I61" s="22">
        <f t="shared" si="3"/>
        <v>1.9137967132828733</v>
      </c>
      <c r="J61" s="22">
        <f t="shared" si="3"/>
        <v>1.977073737440124</v>
      </c>
      <c r="K61" s="22">
        <f t="shared" si="3"/>
        <v>-0.13394151199553223</v>
      </c>
      <c r="L61" s="22">
        <f t="shared" si="3"/>
        <v>1.7003645169869588</v>
      </c>
      <c r="M61" s="22">
        <f t="shared" si="3"/>
        <v>-0.31011320820498267</v>
      </c>
      <c r="N61" s="22">
        <f t="shared" si="3"/>
        <v>3.013010776381362</v>
      </c>
      <c r="O61" s="22">
        <f t="shared" si="3"/>
        <v>3.166744096333731</v>
      </c>
      <c r="P61" s="22">
        <f t="shared" si="3"/>
        <v>-0.5540398687441215</v>
      </c>
      <c r="Q61" s="22">
        <f t="shared" si="3"/>
        <v>0.12629044604135617</v>
      </c>
      <c r="R61" s="22">
        <f t="shared" si="3"/>
        <v>-1.3288823474598321</v>
      </c>
      <c r="S61" s="22">
        <f t="shared" si="3"/>
        <v>0.45698600035250053</v>
      </c>
      <c r="T61" s="22">
        <f t="shared" si="3"/>
        <v>-0.11476477095257473</v>
      </c>
      <c r="U61" s="22">
        <f t="shared" si="3"/>
        <v>-0.9700854021040711</v>
      </c>
      <c r="V61" s="22">
        <f t="shared" si="3"/>
        <v>1.4727714979372488</v>
      </c>
      <c r="W61" s="22">
        <f t="shared" si="3"/>
        <v>0.6210418794699528</v>
      </c>
      <c r="X61" s="22">
        <f t="shared" si="3"/>
        <v>-0.07333943067419617</v>
      </c>
      <c r="Y61" s="22">
        <f t="shared" si="3"/>
        <v>0.8641602530332002</v>
      </c>
      <c r="Z61" s="22">
        <f t="shared" si="3"/>
        <v>-1.578755019629075</v>
      </c>
      <c r="AA61" s="22">
        <f t="shared" si="3"/>
        <v>0.6137018120885579</v>
      </c>
      <c r="AB61" s="22">
        <f t="shared" si="3"/>
        <v>4.793338161651302</v>
      </c>
      <c r="AC61" s="22">
        <f t="shared" si="3"/>
        <v>-3.853521882300212</v>
      </c>
      <c r="AD61" s="22">
        <f t="shared" si="3"/>
        <v>-2.515341538610913</v>
      </c>
      <c r="AE61" s="22">
        <f t="shared" si="3"/>
        <v>4.1326572599723175</v>
      </c>
      <c r="AF61" s="22">
        <f t="shared" si="3"/>
        <v>3.2460604603191294</v>
      </c>
      <c r="AG61" s="22">
        <f t="shared" si="3"/>
        <v>-0.8335136714852214</v>
      </c>
      <c r="AH61" s="22">
        <f t="shared" si="3"/>
        <v>0.381968495624498</v>
      </c>
      <c r="AI61" s="22">
        <f t="shared" si="3"/>
        <v>3.4727522300586546</v>
      </c>
      <c r="AJ61" s="22">
        <f t="shared" si="3"/>
        <v>-1.1848586433196042</v>
      </c>
      <c r="AK61" s="22">
        <f t="shared" si="3"/>
        <v>-0.32862720033641213</v>
      </c>
      <c r="AL61" s="22">
        <f t="shared" si="3"/>
        <v>-3.8696207447360873</v>
      </c>
      <c r="AM61" s="22">
        <f t="shared" si="3"/>
        <v>-0.05060004339198448</v>
      </c>
      <c r="AN61" s="22">
        <f t="shared" si="3"/>
        <v>1.9446270120029585</v>
      </c>
      <c r="AO61" s="22">
        <f t="shared" si="3"/>
        <v>1.4593158331407043</v>
      </c>
      <c r="AP61" s="22">
        <f t="shared" si="3"/>
        <v>2.601457586401097</v>
      </c>
      <c r="AQ61" s="22">
        <f t="shared" si="3"/>
        <v>-1.612500630793225</v>
      </c>
      <c r="AR61" s="22">
        <f t="shared" si="3"/>
        <v>-0.47700722918292165</v>
      </c>
      <c r="AS61" s="22">
        <f t="shared" si="3"/>
        <v>-1.703710322704828</v>
      </c>
      <c r="AT61" s="22">
        <f t="shared" si="3"/>
        <v>0.4776581282923298</v>
      </c>
      <c r="AU61" s="22">
        <f t="shared" si="3"/>
        <v>-0.3804848304478654</v>
      </c>
      <c r="AV61" s="22">
        <f t="shared" si="3"/>
        <v>0.5729820042983786</v>
      </c>
      <c r="AW61" s="22">
        <f t="shared" si="3"/>
        <v>1.1366573371611306</v>
      </c>
    </row>
    <row r="62" spans="1:49" s="23" customFormat="1" ht="15">
      <c r="A62" s="21" t="s">
        <v>52</v>
      </c>
      <c r="B62" s="22">
        <f>LN(B28/B22)/6*100</f>
        <v>0.8909729820175837</v>
      </c>
      <c r="C62" s="22">
        <f aca="true" t="shared" si="4" ref="C62:AW62">LN(C28/C22)/6*100</f>
        <v>0.998474677455864</v>
      </c>
      <c r="D62" s="22">
        <f t="shared" si="4"/>
        <v>-1.1069940317483686</v>
      </c>
      <c r="E62" s="22">
        <f t="shared" si="4"/>
        <v>1.548717038989821</v>
      </c>
      <c r="F62" s="22">
        <f t="shared" si="4"/>
        <v>1.2412902230926262</v>
      </c>
      <c r="G62" s="22">
        <f t="shared" si="4"/>
        <v>-0.26594000768866966</v>
      </c>
      <c r="H62" s="22">
        <f t="shared" si="4"/>
        <v>3.546186707861007</v>
      </c>
      <c r="I62" s="22">
        <f t="shared" si="4"/>
        <v>2.583781568981136</v>
      </c>
      <c r="J62" s="22">
        <f t="shared" si="4"/>
        <v>1.126034586011252</v>
      </c>
      <c r="K62" s="22">
        <f t="shared" si="4"/>
        <v>2.3436395516779345</v>
      </c>
      <c r="L62" s="22">
        <f t="shared" si="4"/>
        <v>3.591612994460768</v>
      </c>
      <c r="M62" s="22">
        <f t="shared" si="4"/>
        <v>2.7821902990635037</v>
      </c>
      <c r="N62" s="22">
        <f t="shared" si="4"/>
        <v>0.8440521352094913</v>
      </c>
      <c r="O62" s="22">
        <f t="shared" si="4"/>
        <v>2.4553044179484274</v>
      </c>
      <c r="P62" s="22">
        <f t="shared" si="4"/>
        <v>-0.0650366463339389</v>
      </c>
      <c r="Q62" s="22">
        <f t="shared" si="4"/>
        <v>0.6212070693026875</v>
      </c>
      <c r="R62" s="22">
        <f t="shared" si="4"/>
        <v>-1.008482999439228</v>
      </c>
      <c r="S62" s="22">
        <f t="shared" si="4"/>
        <v>2.3964128142034604</v>
      </c>
      <c r="T62" s="22">
        <f t="shared" si="4"/>
        <v>0.15110327393664544</v>
      </c>
      <c r="U62" s="22">
        <f t="shared" si="4"/>
        <v>0.3807487030611716</v>
      </c>
      <c r="V62" s="22">
        <f t="shared" si="4"/>
        <v>1.3399023409635538</v>
      </c>
      <c r="W62" s="22">
        <f t="shared" si="4"/>
        <v>-0.1133284936954321</v>
      </c>
      <c r="X62" s="22">
        <f t="shared" si="4"/>
        <v>-1.321155234993222</v>
      </c>
      <c r="Y62" s="22">
        <f t="shared" si="4"/>
        <v>1.6607157327609732</v>
      </c>
      <c r="Z62" s="22">
        <f t="shared" si="4"/>
        <v>1.2992712924883618</v>
      </c>
      <c r="AA62" s="22">
        <f t="shared" si="4"/>
        <v>3.2244925113709524</v>
      </c>
      <c r="AB62" s="22">
        <f t="shared" si="4"/>
        <v>2.3782789160497253</v>
      </c>
      <c r="AC62" s="22">
        <f t="shared" si="4"/>
        <v>0.3829598774358865</v>
      </c>
      <c r="AD62" s="22">
        <f t="shared" si="4"/>
        <v>1.2127976528862894</v>
      </c>
      <c r="AE62" s="22">
        <f t="shared" si="4"/>
        <v>-0.11431872074873328</v>
      </c>
      <c r="AF62" s="22">
        <f t="shared" si="4"/>
        <v>2.545357680386239</v>
      </c>
      <c r="AG62" s="22">
        <f t="shared" si="4"/>
        <v>1.9643230890796533</v>
      </c>
      <c r="AH62" s="22">
        <f t="shared" si="4"/>
        <v>0.5758500377152952</v>
      </c>
      <c r="AI62" s="22">
        <f t="shared" si="4"/>
        <v>-0.7237415662358399</v>
      </c>
      <c r="AJ62" s="22">
        <f t="shared" si="4"/>
        <v>3.681147045586932</v>
      </c>
      <c r="AK62" s="22">
        <f t="shared" si="4"/>
        <v>1.906879876835029</v>
      </c>
      <c r="AL62" s="22">
        <f t="shared" si="4"/>
        <v>0.4945669779372024</v>
      </c>
      <c r="AM62" s="22">
        <f t="shared" si="4"/>
        <v>-0.06065653442339446</v>
      </c>
      <c r="AN62" s="22">
        <f t="shared" si="4"/>
        <v>0.15673626319306577</v>
      </c>
      <c r="AO62" s="22">
        <f t="shared" si="4"/>
        <v>-0.8224327700170777</v>
      </c>
      <c r="AP62" s="22">
        <f t="shared" si="4"/>
        <v>0.9142122315348524</v>
      </c>
      <c r="AQ62" s="22">
        <f t="shared" si="4"/>
        <v>3.468149390407799</v>
      </c>
      <c r="AR62" s="22">
        <f t="shared" si="4"/>
        <v>0.6080667767079572</v>
      </c>
      <c r="AS62" s="22">
        <f t="shared" si="4"/>
        <v>2.3060649839881773</v>
      </c>
      <c r="AT62" s="22">
        <f t="shared" si="4"/>
        <v>3.4542398198082864</v>
      </c>
      <c r="AU62" s="22">
        <f t="shared" si="4"/>
        <v>3.092537039565636</v>
      </c>
      <c r="AV62" s="22">
        <f t="shared" si="4"/>
        <v>-2.0919625246945124</v>
      </c>
      <c r="AW62" s="22">
        <f t="shared" si="4"/>
        <v>2.0228780820159162</v>
      </c>
    </row>
    <row r="63" spans="1:49" s="26" customFormat="1" ht="15">
      <c r="A63" s="24" t="s">
        <v>58</v>
      </c>
      <c r="B63" s="25">
        <f>LN(B30/B28)/2*100</f>
        <v>0.3152489519381083</v>
      </c>
      <c r="C63" s="25">
        <f aca="true" t="shared" si="5" ref="C63:AW63">LN(C30/C28)/2*100</f>
        <v>-0.8099479408028557</v>
      </c>
      <c r="D63" s="25">
        <f t="shared" si="5"/>
        <v>-2.5453129012085896</v>
      </c>
      <c r="E63" s="25">
        <f t="shared" si="5"/>
        <v>-1.0429708564947116</v>
      </c>
      <c r="F63" s="25">
        <f t="shared" si="5"/>
        <v>-6.339477268239666</v>
      </c>
      <c r="G63" s="25">
        <f t="shared" si="5"/>
        <v>0.18497074143411987</v>
      </c>
      <c r="H63" s="25">
        <f t="shared" si="5"/>
        <v>-0.033125719439683704</v>
      </c>
      <c r="I63" s="25">
        <f t="shared" si="5"/>
        <v>-2.9410713930675727</v>
      </c>
      <c r="J63" s="25">
        <f t="shared" si="5"/>
        <v>-0.5290930371503171</v>
      </c>
      <c r="K63" s="25">
        <f t="shared" si="5"/>
        <v>-5.47685065759029</v>
      </c>
      <c r="L63" s="25">
        <f t="shared" si="5"/>
        <v>-2.0164645993199937</v>
      </c>
      <c r="M63" s="25">
        <f t="shared" si="5"/>
        <v>-2.121123365413582</v>
      </c>
      <c r="N63" s="25">
        <f t="shared" si="5"/>
        <v>-1.6403791882519367</v>
      </c>
      <c r="O63" s="25">
        <f t="shared" si="5"/>
        <v>-5.989940858287571</v>
      </c>
      <c r="P63" s="25">
        <f t="shared" si="5"/>
        <v>0.6360281072711972</v>
      </c>
      <c r="Q63" s="25">
        <f t="shared" si="5"/>
        <v>1.1243721876165755</v>
      </c>
      <c r="R63" s="25">
        <f t="shared" si="5"/>
        <v>0.0797738276344237</v>
      </c>
      <c r="S63" s="25">
        <f t="shared" si="5"/>
        <v>4.26494802517212</v>
      </c>
      <c r="T63" s="25">
        <f t="shared" si="5"/>
        <v>-1.010547354797959</v>
      </c>
      <c r="U63" s="25">
        <f t="shared" si="5"/>
        <v>0.1287568696451496</v>
      </c>
      <c r="V63" s="25">
        <f t="shared" si="5"/>
        <v>1.186307482700169</v>
      </c>
      <c r="W63" s="25">
        <f t="shared" si="5"/>
        <v>-6.39572115058016</v>
      </c>
      <c r="X63" s="25">
        <f t="shared" si="5"/>
        <v>-0.1790168688262148</v>
      </c>
      <c r="Y63" s="25">
        <f t="shared" si="5"/>
        <v>-1.1330667654597684</v>
      </c>
      <c r="Z63" s="25">
        <f t="shared" si="5"/>
        <v>0.4444932312005445</v>
      </c>
      <c r="AA63" s="25">
        <f t="shared" si="5"/>
        <v>-5.068977422733592</v>
      </c>
      <c r="AB63" s="25">
        <f t="shared" si="5"/>
        <v>-4.402874704751329</v>
      </c>
      <c r="AC63" s="25">
        <f t="shared" si="5"/>
        <v>2.141305685654179</v>
      </c>
      <c r="AD63" s="25">
        <f t="shared" si="5"/>
        <v>-1.6652712792855757</v>
      </c>
      <c r="AE63" s="25">
        <f t="shared" si="5"/>
        <v>-10.438594699762717</v>
      </c>
      <c r="AF63" s="25">
        <f t="shared" si="5"/>
        <v>-0.5820214696456868</v>
      </c>
      <c r="AG63" s="25">
        <f t="shared" si="5"/>
        <v>1.0756017941448728</v>
      </c>
      <c r="AH63" s="25">
        <f t="shared" si="5"/>
        <v>-2.3767744173996816</v>
      </c>
      <c r="AI63" s="25">
        <f t="shared" si="5"/>
        <v>-5.597994336525104</v>
      </c>
      <c r="AJ63" s="25">
        <f t="shared" si="5"/>
        <v>0.5899564940003311</v>
      </c>
      <c r="AK63" s="25">
        <f t="shared" si="5"/>
        <v>1.2204829575773892</v>
      </c>
      <c r="AL63" s="25">
        <f t="shared" si="5"/>
        <v>-0.817105473335841</v>
      </c>
      <c r="AM63" s="25">
        <f t="shared" si="5"/>
        <v>-1.923538370668059</v>
      </c>
      <c r="AN63" s="25">
        <f t="shared" si="5"/>
        <v>-3.6389692422828794</v>
      </c>
      <c r="AO63" s="25">
        <f t="shared" si="5"/>
        <v>0.1472119175026677</v>
      </c>
      <c r="AP63" s="25">
        <f t="shared" si="5"/>
        <v>-5.733898547346004</v>
      </c>
      <c r="AQ63" s="25">
        <f t="shared" si="5"/>
        <v>-2.8363561359700933</v>
      </c>
      <c r="AR63" s="25">
        <f t="shared" si="5"/>
        <v>0.5877814869514606</v>
      </c>
      <c r="AS63" s="25">
        <f t="shared" si="5"/>
        <v>2.897991201653792</v>
      </c>
      <c r="AT63" s="25">
        <f t="shared" si="5"/>
        <v>0.29825192793922944</v>
      </c>
      <c r="AU63" s="25">
        <f t="shared" si="5"/>
        <v>0.1668653467731977</v>
      </c>
      <c r="AV63" s="25">
        <f t="shared" si="5"/>
        <v>-0.6670537063637269</v>
      </c>
      <c r="AW63" s="25">
        <f t="shared" si="5"/>
        <v>-5.542786451248502</v>
      </c>
    </row>
    <row r="64" spans="1:49" s="26" customFormat="1" ht="15">
      <c r="A64" s="24" t="s">
        <v>59</v>
      </c>
      <c r="B64" s="25">
        <f>LN(B39/B30)/9*100</f>
        <v>-0.9196447592982289</v>
      </c>
      <c r="C64" s="25">
        <f aca="true" t="shared" si="6" ref="C64:AW64">LN(C39/C30)/9*100</f>
        <v>1.139991669822227</v>
      </c>
      <c r="D64" s="25">
        <f t="shared" si="6"/>
        <v>-1.9339608927046625</v>
      </c>
      <c r="E64" s="25">
        <f t="shared" si="6"/>
        <v>-0.6025444075674785</v>
      </c>
      <c r="F64" s="25">
        <f t="shared" si="6"/>
        <v>0.0984457613307306</v>
      </c>
      <c r="G64" s="25">
        <f t="shared" si="6"/>
        <v>-2.4884954668327297</v>
      </c>
      <c r="H64" s="25">
        <f t="shared" si="6"/>
        <v>1.9753166200267631</v>
      </c>
      <c r="I64" s="25">
        <f t="shared" si="6"/>
        <v>-1.34182105987177</v>
      </c>
      <c r="J64" s="25">
        <f t="shared" si="6"/>
        <v>-2.710474242239217</v>
      </c>
      <c r="K64" s="25">
        <f t="shared" si="6"/>
        <v>-1.682402328649069</v>
      </c>
      <c r="L64" s="25">
        <f t="shared" si="6"/>
        <v>-1.5550100969275917</v>
      </c>
      <c r="M64" s="25">
        <f t="shared" si="6"/>
        <v>-2.863057311309965</v>
      </c>
      <c r="N64" s="25">
        <f t="shared" si="6"/>
        <v>-1.8338253021031246</v>
      </c>
      <c r="O64" s="25">
        <f t="shared" si="6"/>
        <v>-0.12450989038857745</v>
      </c>
      <c r="P64" s="25">
        <f t="shared" si="6"/>
        <v>-0.5043124781180834</v>
      </c>
      <c r="Q64" s="25">
        <f t="shared" si="6"/>
        <v>-1.7555654257931566</v>
      </c>
      <c r="R64" s="25">
        <f t="shared" si="6"/>
        <v>-3.483159209403855</v>
      </c>
      <c r="S64" s="25">
        <f t="shared" si="6"/>
        <v>-1.732907339201834</v>
      </c>
      <c r="T64" s="25">
        <f t="shared" si="6"/>
        <v>-5.306559947580155</v>
      </c>
      <c r="U64" s="25">
        <f t="shared" si="6"/>
        <v>-1.0518016349902546</v>
      </c>
      <c r="V64" s="25">
        <f t="shared" si="6"/>
        <v>-2.0416001976441827</v>
      </c>
      <c r="W64" s="25">
        <f t="shared" si="6"/>
        <v>-1.063964163711606</v>
      </c>
      <c r="X64" s="25">
        <f t="shared" si="6"/>
        <v>-0.6583950030991127</v>
      </c>
      <c r="Y64" s="25">
        <f t="shared" si="6"/>
        <v>-1.868422675025998</v>
      </c>
      <c r="Z64" s="25">
        <f t="shared" si="6"/>
        <v>-2.226647606206859</v>
      </c>
      <c r="AA64" s="25">
        <f t="shared" si="6"/>
        <v>-1.749682243267883</v>
      </c>
      <c r="AB64" s="25">
        <f t="shared" si="6"/>
        <v>0.06903727070316151</v>
      </c>
      <c r="AC64" s="25">
        <f t="shared" si="6"/>
        <v>-3.345030917627271</v>
      </c>
      <c r="AD64" s="25">
        <f t="shared" si="6"/>
        <v>-2.152843842912472</v>
      </c>
      <c r="AE64" s="25">
        <f t="shared" si="6"/>
        <v>0.4167968563568049</v>
      </c>
      <c r="AF64" s="25">
        <f t="shared" si="6"/>
        <v>-1.6521782677192132</v>
      </c>
      <c r="AG64" s="25">
        <f t="shared" si="6"/>
        <v>-3.1071196362458755</v>
      </c>
      <c r="AH64" s="25">
        <f t="shared" si="6"/>
        <v>-1.284255807124785</v>
      </c>
      <c r="AI64" s="25">
        <f t="shared" si="6"/>
        <v>0.4765336785370833</v>
      </c>
      <c r="AJ64" s="25">
        <f t="shared" si="6"/>
        <v>-1.2314243993664824</v>
      </c>
      <c r="AK64" s="25">
        <f t="shared" si="6"/>
        <v>-0.6928399786124402</v>
      </c>
      <c r="AL64" s="25">
        <f t="shared" si="6"/>
        <v>-3.912110714441161</v>
      </c>
      <c r="AM64" s="25">
        <f t="shared" si="6"/>
        <v>-2.2639875817273745</v>
      </c>
      <c r="AN64" s="25">
        <f t="shared" si="6"/>
        <v>-1.2251855495938222</v>
      </c>
      <c r="AO64" s="25">
        <f t="shared" si="6"/>
        <v>-1.8604159046198583</v>
      </c>
      <c r="AP64" s="25">
        <f t="shared" si="6"/>
        <v>-0.44172365473446557</v>
      </c>
      <c r="AQ64" s="25">
        <f t="shared" si="6"/>
        <v>-1.4266320838164834</v>
      </c>
      <c r="AR64" s="25">
        <f t="shared" si="6"/>
        <v>-2.0236265560645603</v>
      </c>
      <c r="AS64" s="25">
        <f t="shared" si="6"/>
        <v>-2.7382391639965786</v>
      </c>
      <c r="AT64" s="25">
        <f t="shared" si="6"/>
        <v>-0.41070677497105423</v>
      </c>
      <c r="AU64" s="25">
        <f t="shared" si="6"/>
        <v>-1.7094120005008737</v>
      </c>
      <c r="AV64" s="25">
        <f t="shared" si="6"/>
        <v>-1.5683833370728553</v>
      </c>
      <c r="AW64" s="25">
        <f t="shared" si="6"/>
        <v>-1.6868744374187263</v>
      </c>
    </row>
    <row r="65" spans="1:49" s="26" customFormat="1" ht="15">
      <c r="A65" s="24" t="s">
        <v>60</v>
      </c>
      <c r="B65" s="25">
        <f>LN(B49/B39)/10*100</f>
        <v>0.5238932358839438</v>
      </c>
      <c r="C65" s="25">
        <f aca="true" t="shared" si="7" ref="C65:AW65">LN(C49/C39)/10*100</f>
        <v>-0.05902087344886655</v>
      </c>
      <c r="D65" s="25">
        <f t="shared" si="7"/>
        <v>0.8830970667869465</v>
      </c>
      <c r="E65" s="25">
        <f t="shared" si="7"/>
        <v>2.8052713597911025</v>
      </c>
      <c r="F65" s="25">
        <f t="shared" si="7"/>
        <v>0.7499694552881528</v>
      </c>
      <c r="G65" s="25">
        <f t="shared" si="7"/>
        <v>-0.4925157860447803</v>
      </c>
      <c r="H65" s="25">
        <f t="shared" si="7"/>
        <v>1.9091705853695315</v>
      </c>
      <c r="I65" s="25">
        <f t="shared" si="7"/>
        <v>0.9497235617659545</v>
      </c>
      <c r="J65" s="25">
        <f t="shared" si="7"/>
        <v>1.6315000983898624</v>
      </c>
      <c r="K65" s="25">
        <f t="shared" si="7"/>
        <v>-0.7760148395005155</v>
      </c>
      <c r="L65" s="25">
        <f t="shared" si="7"/>
        <v>0.9982839758649723</v>
      </c>
      <c r="M65" s="25">
        <f t="shared" si="7"/>
        <v>-0.25454890230722466</v>
      </c>
      <c r="N65" s="25">
        <f t="shared" si="7"/>
        <v>-0.45629374250618343</v>
      </c>
      <c r="O65" s="25">
        <f t="shared" si="7"/>
        <v>1.017049252352631</v>
      </c>
      <c r="P65" s="25">
        <f t="shared" si="7"/>
        <v>0.20541892272604073</v>
      </c>
      <c r="Q65" s="25">
        <f t="shared" si="7"/>
        <v>0.15255256559601252</v>
      </c>
      <c r="R65" s="25">
        <f t="shared" si="7"/>
        <v>-0.9503046144988943</v>
      </c>
      <c r="S65" s="25">
        <f t="shared" si="7"/>
        <v>-0.54286696531303</v>
      </c>
      <c r="T65" s="25">
        <f t="shared" si="7"/>
        <v>-0.4682981700308557</v>
      </c>
      <c r="U65" s="25">
        <f t="shared" si="7"/>
        <v>-0.30709833081991633</v>
      </c>
      <c r="V65" s="25">
        <f t="shared" si="7"/>
        <v>0.3008053989829167</v>
      </c>
      <c r="W65" s="25">
        <f t="shared" si="7"/>
        <v>0.4353638042842718</v>
      </c>
      <c r="X65" s="25">
        <f t="shared" si="7"/>
        <v>1.3062745748218054</v>
      </c>
      <c r="Y65" s="25">
        <f t="shared" si="7"/>
        <v>1.1390311727133091</v>
      </c>
      <c r="Z65" s="25">
        <f t="shared" si="7"/>
        <v>2.6278634128174723</v>
      </c>
      <c r="AA65" s="25">
        <f t="shared" si="7"/>
        <v>0.457002884938992</v>
      </c>
      <c r="AB65" s="25">
        <f t="shared" si="7"/>
        <v>-0.1964739999879295</v>
      </c>
      <c r="AC65" s="25">
        <f t="shared" si="7"/>
        <v>-0.3023545832300066</v>
      </c>
      <c r="AD65" s="25">
        <f t="shared" si="7"/>
        <v>0.014798670696199534</v>
      </c>
      <c r="AE65" s="25">
        <f t="shared" si="7"/>
        <v>1.6101449869678621</v>
      </c>
      <c r="AF65" s="25">
        <f t="shared" si="7"/>
        <v>0.6667770033045849</v>
      </c>
      <c r="AG65" s="25">
        <f t="shared" si="7"/>
        <v>-1.2190137968447412</v>
      </c>
      <c r="AH65" s="25">
        <f t="shared" si="7"/>
        <v>-1.1748435501455416</v>
      </c>
      <c r="AI65" s="25">
        <f t="shared" si="7"/>
        <v>0.3779803435897535</v>
      </c>
      <c r="AJ65" s="25">
        <f t="shared" si="7"/>
        <v>0.48679089008528176</v>
      </c>
      <c r="AK65" s="25">
        <f t="shared" si="7"/>
        <v>-0.4986113862532712</v>
      </c>
      <c r="AL65" s="25">
        <f t="shared" si="7"/>
        <v>-0.5709668586639234</v>
      </c>
      <c r="AM65" s="25">
        <f t="shared" si="7"/>
        <v>0.6886240686752374</v>
      </c>
      <c r="AN65" s="25">
        <f t="shared" si="7"/>
        <v>0.8273739310975577</v>
      </c>
      <c r="AO65" s="25">
        <f t="shared" si="7"/>
        <v>0.9772654181924018</v>
      </c>
      <c r="AP65" s="25">
        <f t="shared" si="7"/>
        <v>0.7372011305311873</v>
      </c>
      <c r="AQ65" s="25">
        <f t="shared" si="7"/>
        <v>1.831192457094502</v>
      </c>
      <c r="AR65" s="25">
        <f t="shared" si="7"/>
        <v>0.591630205765978</v>
      </c>
      <c r="AS65" s="25">
        <f t="shared" si="7"/>
        <v>-0.6153808792078146</v>
      </c>
      <c r="AT65" s="25">
        <f t="shared" si="7"/>
        <v>1.6287088677885537</v>
      </c>
      <c r="AU65" s="25">
        <f t="shared" si="7"/>
        <v>-2.6172734570269114</v>
      </c>
      <c r="AV65" s="25">
        <f t="shared" si="7"/>
        <v>1.1885186090162878</v>
      </c>
      <c r="AW65" s="25">
        <f t="shared" si="7"/>
        <v>1.5806035183607223</v>
      </c>
    </row>
    <row r="66" spans="1:49" s="27" customFormat="1" ht="15">
      <c r="A66" s="24" t="s">
        <v>61</v>
      </c>
      <c r="B66" s="25">
        <f>LN(B53/B49)/4*100</f>
        <v>-0.8116192254012506</v>
      </c>
      <c r="C66" s="25">
        <f aca="true" t="shared" si="8" ref="C66:AW66">LN(C53/C49)/4*100</f>
        <v>-0.7181503326116927</v>
      </c>
      <c r="D66" s="25">
        <f t="shared" si="8"/>
        <v>-3.977900041523661</v>
      </c>
      <c r="E66" s="25">
        <f t="shared" si="8"/>
        <v>-1.847226874819299</v>
      </c>
      <c r="F66" s="25">
        <f t="shared" si="8"/>
        <v>-3.060544382083781</v>
      </c>
      <c r="G66" s="25">
        <f t="shared" si="8"/>
        <v>-3.3444669829372624</v>
      </c>
      <c r="H66" s="25">
        <f t="shared" si="8"/>
        <v>-4.159090371750079</v>
      </c>
      <c r="I66" s="25">
        <f t="shared" si="8"/>
        <v>-1.1540577102787895</v>
      </c>
      <c r="J66" s="25">
        <f t="shared" si="8"/>
        <v>0.7753704519437238</v>
      </c>
      <c r="K66" s="25">
        <f t="shared" si="8"/>
        <v>-1.737509907168433</v>
      </c>
      <c r="L66" s="25">
        <f t="shared" si="8"/>
        <v>-1.053845612950916</v>
      </c>
      <c r="M66" s="25">
        <f t="shared" si="8"/>
        <v>-1.7118015700800782</v>
      </c>
      <c r="N66" s="25">
        <f t="shared" si="8"/>
        <v>-1.9914749990037455</v>
      </c>
      <c r="O66" s="25">
        <f t="shared" si="8"/>
        <v>-0.8944176555603549</v>
      </c>
      <c r="P66" s="25">
        <f t="shared" si="8"/>
        <v>1.1301017861624674</v>
      </c>
      <c r="Q66" s="25">
        <f t="shared" si="8"/>
        <v>-1.2103595035780073</v>
      </c>
      <c r="R66" s="25">
        <f t="shared" si="8"/>
        <v>-3.8502000701964656</v>
      </c>
      <c r="S66" s="25">
        <f t="shared" si="8"/>
        <v>-2.4351656701245794</v>
      </c>
      <c r="T66" s="25">
        <f t="shared" si="8"/>
        <v>-3.1637797508473358</v>
      </c>
      <c r="U66" s="25">
        <f t="shared" si="8"/>
        <v>-1.2981945592047917</v>
      </c>
      <c r="V66" s="25">
        <f t="shared" si="8"/>
        <v>-3.3641745689182248</v>
      </c>
      <c r="W66" s="25">
        <f t="shared" si="8"/>
        <v>-0.1297920974185878</v>
      </c>
      <c r="X66" s="25">
        <f t="shared" si="8"/>
        <v>-0.00905539115407946</v>
      </c>
      <c r="Y66" s="25">
        <f t="shared" si="8"/>
        <v>-3.79309417749486</v>
      </c>
      <c r="Z66" s="25">
        <f t="shared" si="8"/>
        <v>1.7126770935258766</v>
      </c>
      <c r="AA66" s="25">
        <f t="shared" si="8"/>
        <v>-0.24406732468197156</v>
      </c>
      <c r="AB66" s="25">
        <f t="shared" si="8"/>
        <v>-0.07421713931055396</v>
      </c>
      <c r="AC66" s="25">
        <f t="shared" si="8"/>
        <v>-4.024956789639356</v>
      </c>
      <c r="AD66" s="25">
        <f t="shared" si="8"/>
        <v>-1.960529634774696</v>
      </c>
      <c r="AE66" s="25">
        <f t="shared" si="8"/>
        <v>-0.49393436882022485</v>
      </c>
      <c r="AF66" s="25">
        <f t="shared" si="8"/>
        <v>-2.670035481278532</v>
      </c>
      <c r="AG66" s="25">
        <f t="shared" si="8"/>
        <v>-2.11460071159849</v>
      </c>
      <c r="AH66" s="25">
        <f t="shared" si="8"/>
        <v>-0.43214936721848685</v>
      </c>
      <c r="AI66" s="25">
        <f t="shared" si="8"/>
        <v>1.7884120424700138</v>
      </c>
      <c r="AJ66" s="25">
        <f t="shared" si="8"/>
        <v>-3.0876295441230663</v>
      </c>
      <c r="AK66" s="25">
        <f t="shared" si="8"/>
        <v>-1.1893644622591206</v>
      </c>
      <c r="AL66" s="25">
        <f t="shared" si="8"/>
        <v>-3.3479858305243337</v>
      </c>
      <c r="AM66" s="25">
        <f t="shared" si="8"/>
        <v>2.9714456428544183</v>
      </c>
      <c r="AN66" s="25">
        <f t="shared" si="8"/>
        <v>-0.7840142094313857</v>
      </c>
      <c r="AO66" s="25">
        <f t="shared" si="8"/>
        <v>1.33555777580647</v>
      </c>
      <c r="AP66" s="25">
        <f t="shared" si="8"/>
        <v>0.7418270218277172</v>
      </c>
      <c r="AQ66" s="25">
        <f t="shared" si="8"/>
        <v>-2.3322950218989016</v>
      </c>
      <c r="AR66" s="25">
        <f t="shared" si="8"/>
        <v>1.6855758095581015</v>
      </c>
      <c r="AS66" s="25">
        <f t="shared" si="8"/>
        <v>-3.7144679297131824</v>
      </c>
      <c r="AT66" s="25">
        <f t="shared" si="8"/>
        <v>1.1751558040897856</v>
      </c>
      <c r="AU66" s="25">
        <f t="shared" si="8"/>
        <v>-2.1312133318193127</v>
      </c>
      <c r="AV66" s="25">
        <f t="shared" si="8"/>
        <v>1.6042683368815709</v>
      </c>
      <c r="AW66" s="25">
        <f t="shared" si="8"/>
        <v>-1.7214119903830731</v>
      </c>
    </row>
  </sheetData>
  <hyperlinks>
    <hyperlink ref="A3" location="table7!A73" display="See average annual change for different time periods at the bottom of this table."/>
    <hyperlink ref="A3:F3" location="table7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7. Indices of total farm inputs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