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945" windowWidth="3000" windowHeight="1755" activeTab="0"/>
  </bookViews>
  <sheets>
    <sheet name="table4" sheetId="1" r:id="rId1"/>
  </sheets>
  <definedNames>
    <definedName name="_xlnm.Print_Area" localSheetId="0">'table4'!#REF!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<sst xmlns="http://schemas.openxmlformats.org/spreadsheetml/2006/main" count="62" uniqueCount="62">
  <si>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</si>
  <si>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</si>
  <si>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</si>
  <si>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</si>
  <si>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</si>
  <si>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</si>
  <si>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</si>
  <si>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</si>
  <si>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</si>
  <si>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</si>
  <si>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</si>
  <si>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</si>
  <si>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</si>
  <si>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</si>
  <si>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</si>
  <si>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</si>
  <si>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</si>
  <si>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</si>
  <si>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</si>
  <si>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</si>
  <si>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</si>
  <si>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</si>
  <si>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</si>
  <si>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</si>
  <si>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</si>
  <si>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</si>
  <si>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</si>
  <si>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</si>
  <si>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</si>
  <si>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</si>
  <si>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</si>
  <si>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</si>
  <si>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</si>
  <si>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</si>
  <si>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</si>
  <si>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</si>
  <si>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</si>
  <si>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</si>
  <si>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</si>
  <si>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</si>
  <si>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</si>
  <si>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</si>
  <si>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</si>
  <si>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</si>
  <si>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</si>
  <si>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</si>
  <si>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</si>
  <si>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</si>
  <si>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</si>
  <si>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See average annual change for different time periods at the bottom of this table.</t>
  </si>
  <si>
    <t>Note: Indices are relative to Alabama in 1996 = 1.</t>
  </si>
  <si>
    <t>1960-2004</t>
  </si>
  <si>
    <t>1960-66</t>
  </si>
  <si>
    <t>1966-69</t>
  </si>
  <si>
    <t>1969-73</t>
  </si>
  <si>
    <t>1973-79</t>
  </si>
  <si>
    <t>Average annual growth rates (percent)</t>
  </si>
  <si>
    <t>Table 4. Indices of crop output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</si>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</sst>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164" fontId="0" fillId="0" borderId="0" xfId="0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ht="13.5" customHeight="1">
      <c r="A2" s="9" t="s">
        <v>57</v>
      </c>
    </row>
    <row r="3" spans="1:8" ht="13.5" customHeight="1">
      <c r="A3" s="10" t="s">
        <v>49</v>
      </c>
      <c r="B3" s="10"/>
      <c r="C3" s="10"/>
      <c r="D3" s="10"/>
      <c r="E3" s="10"/>
      <c r="F3" s="10"/>
      <c r="G3" s="11"/>
      <c r="H3" s="11"/>
    </row>
    <row r="4" spans="1:49" ht="13.5" customHeight="1">
      <c r="A4" s="8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3.5" customHeight="1"/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ht="13.5" customHeight="1"/>
    <row r="9" spans="1:49" s="14" customFormat="1" ht="12.75">
      <c r="A9" s="12">
        <v>1960</v>
      </c>
      <c r="B9" s="13">
        <v>0.8630199999873287</v>
      </c>
      <c r="C9" s="13">
        <v>1.3144049101942261</v>
      </c>
      <c r="D9" s="13">
        <v>0.8759435422985027</v>
      </c>
      <c r="E9" s="13">
        <v>7.509310617864115</v>
      </c>
      <c r="F9" s="13">
        <v>1.1021723680829383</v>
      </c>
      <c r="G9" s="13">
        <v>0.2156660277789552</v>
      </c>
      <c r="H9" s="13">
        <v>0.12333014447204427</v>
      </c>
      <c r="I9" s="13">
        <v>1.9459209908892663</v>
      </c>
      <c r="J9" s="13">
        <v>1.1633262338983652</v>
      </c>
      <c r="K9" s="13">
        <v>4.393521473567311</v>
      </c>
      <c r="L9" s="13">
        <v>0.9568441906078664</v>
      </c>
      <c r="M9" s="13">
        <v>4.303611116893221</v>
      </c>
      <c r="N9" s="13">
        <v>2.144864556745585</v>
      </c>
      <c r="O9" s="13">
        <v>2.911123335699246</v>
      </c>
      <c r="P9" s="13">
        <v>1.3072502130486843</v>
      </c>
      <c r="Q9" s="13">
        <v>0.5842344886304405</v>
      </c>
      <c r="R9" s="13">
        <v>0.2732462272734855</v>
      </c>
      <c r="S9" s="13">
        <v>0.39235864365483725</v>
      </c>
      <c r="T9" s="13">
        <v>0.3247222488069935</v>
      </c>
      <c r="U9" s="13">
        <v>1.6253073710400003</v>
      </c>
      <c r="V9" s="13">
        <v>2.9170842668522736</v>
      </c>
      <c r="W9" s="13">
        <v>2.184480473539765</v>
      </c>
      <c r="X9" s="13">
        <v>1.149311995940002</v>
      </c>
      <c r="Y9" s="13">
        <v>0.846754180294093</v>
      </c>
      <c r="Z9" s="13">
        <v>2.9396107639266456</v>
      </c>
      <c r="AA9" s="13">
        <v>1.5800173539962004</v>
      </c>
      <c r="AB9" s="13">
        <v>2.548588936855695</v>
      </c>
      <c r="AC9" s="13">
        <v>0.06257051074329324</v>
      </c>
      <c r="AD9" s="13">
        <v>0.5868069786539593</v>
      </c>
      <c r="AE9" s="13">
        <v>0.3437053425672615</v>
      </c>
      <c r="AF9" s="13">
        <v>0.06759989218281735</v>
      </c>
      <c r="AG9" s="13">
        <v>1.5887662873626216</v>
      </c>
      <c r="AH9" s="13">
        <v>2.265226692222627</v>
      </c>
      <c r="AI9" s="13">
        <v>1.3805952968201682</v>
      </c>
      <c r="AJ9" s="13">
        <v>0.8253873102116533</v>
      </c>
      <c r="AK9" s="13">
        <v>1.3244616198130734</v>
      </c>
      <c r="AL9" s="13">
        <v>0.032960594211290606</v>
      </c>
      <c r="AM9" s="13">
        <v>0.9536253709412542</v>
      </c>
      <c r="AN9" s="13">
        <v>1.4494083824930495</v>
      </c>
      <c r="AO9" s="13">
        <v>1.1302230494775778</v>
      </c>
      <c r="AP9" s="13">
        <v>4.0256871764428706</v>
      </c>
      <c r="AQ9" s="13">
        <v>0.22288962239781646</v>
      </c>
      <c r="AR9" s="13">
        <v>1.0520288549555006</v>
      </c>
      <c r="AS9" s="13">
        <v>0.15794531158706757</v>
      </c>
      <c r="AT9" s="13">
        <v>1.344929575872963</v>
      </c>
      <c r="AU9" s="13">
        <v>1.9571668671259534</v>
      </c>
      <c r="AV9" s="13">
        <v>0.18645272044039055</v>
      </c>
      <c r="AW9" s="13">
        <v>0.20949668469326113</v>
      </c>
    </row>
    <row r="10" spans="1:49" s="14" customFormat="1" ht="12.75">
      <c r="A10" s="12">
        <v>1961</v>
      </c>
      <c r="B10" s="13">
        <v>0.8166906034514606</v>
      </c>
      <c r="C10" s="13">
        <v>1.34960549507098</v>
      </c>
      <c r="D10" s="13">
        <v>0.9153700334065983</v>
      </c>
      <c r="E10" s="13">
        <v>7.343501321761839</v>
      </c>
      <c r="F10" s="13">
        <v>1.062329923772925</v>
      </c>
      <c r="G10" s="13">
        <v>0.21257789788950043</v>
      </c>
      <c r="H10" s="13">
        <v>0.11924391307595314</v>
      </c>
      <c r="I10" s="13">
        <v>2.1529370668061234</v>
      </c>
      <c r="J10" s="13">
        <v>1.233699238918599</v>
      </c>
      <c r="K10" s="13">
        <v>4.448695593405762</v>
      </c>
      <c r="L10" s="13">
        <v>1.0510273043450649</v>
      </c>
      <c r="M10" s="13">
        <v>4.370689443854205</v>
      </c>
      <c r="N10" s="13">
        <v>2.069159807510633</v>
      </c>
      <c r="O10" s="13">
        <v>2.5926009173350453</v>
      </c>
      <c r="P10" s="13">
        <v>1.4555954502166166</v>
      </c>
      <c r="Q10" s="13">
        <v>0.5947056286692884</v>
      </c>
      <c r="R10" s="13">
        <v>0.26406790515755557</v>
      </c>
      <c r="S10" s="13">
        <v>0.3876666697764925</v>
      </c>
      <c r="T10" s="13">
        <v>0.36375456523112554</v>
      </c>
      <c r="U10" s="13">
        <v>1.7578500037257625</v>
      </c>
      <c r="V10" s="13">
        <v>3.017499995999499</v>
      </c>
      <c r="W10" s="13">
        <v>2.1397598850532424</v>
      </c>
      <c r="X10" s="13">
        <v>1.2404891281572503</v>
      </c>
      <c r="Y10" s="13">
        <v>0.650258401503685</v>
      </c>
      <c r="Z10" s="13">
        <v>2.8996970119779104</v>
      </c>
      <c r="AA10" s="13">
        <v>0.9955174313157357</v>
      </c>
      <c r="AB10" s="13">
        <v>2.224518848101052</v>
      </c>
      <c r="AC10" s="13">
        <v>0.06138922792568604</v>
      </c>
      <c r="AD10" s="13">
        <v>0.5477073831027626</v>
      </c>
      <c r="AE10" s="13">
        <v>0.33794595150056106</v>
      </c>
      <c r="AF10" s="13">
        <v>0.06373626879646477</v>
      </c>
      <c r="AG10" s="13">
        <v>1.6505927885927285</v>
      </c>
      <c r="AH10" s="13">
        <v>2.125183101164492</v>
      </c>
      <c r="AI10" s="13">
        <v>1.2312320917563375</v>
      </c>
      <c r="AJ10" s="13">
        <v>0.8493703204462691</v>
      </c>
      <c r="AK10" s="13">
        <v>1.3592820228839135</v>
      </c>
      <c r="AL10" s="13">
        <v>0.032802135673961536</v>
      </c>
      <c r="AM10" s="13">
        <v>0.972295771651213</v>
      </c>
      <c r="AN10" s="13">
        <v>1.159233983185544</v>
      </c>
      <c r="AO10" s="13">
        <v>1.1795954325856477</v>
      </c>
      <c r="AP10" s="13">
        <v>3.9326697738342413</v>
      </c>
      <c r="AQ10" s="13">
        <v>0.20957109915074368</v>
      </c>
      <c r="AR10" s="13">
        <v>1.0898931160493663</v>
      </c>
      <c r="AS10" s="13">
        <v>0.16299833520658039</v>
      </c>
      <c r="AT10" s="13">
        <v>1.3483801469456822</v>
      </c>
      <c r="AU10" s="13">
        <v>2.0973522009620362</v>
      </c>
      <c r="AV10" s="13">
        <v>0.18334125021930398</v>
      </c>
      <c r="AW10" s="13">
        <v>0.22652459247306111</v>
      </c>
    </row>
    <row r="11" spans="1:49" s="14" customFormat="1" ht="12.75">
      <c r="A11" s="12">
        <v>1962</v>
      </c>
      <c r="B11" s="13">
        <v>0.7383051293853861</v>
      </c>
      <c r="C11" s="13">
        <v>1.3948293049558267</v>
      </c>
      <c r="D11" s="13">
        <v>0.8941250938666329</v>
      </c>
      <c r="E11" s="13">
        <v>7.728200783890516</v>
      </c>
      <c r="F11" s="13">
        <v>0.9541352129798589</v>
      </c>
      <c r="G11" s="13">
        <v>0.20998277719148825</v>
      </c>
      <c r="H11" s="13">
        <v>0.11350088125150472</v>
      </c>
      <c r="I11" s="13">
        <v>2.4677778579236893</v>
      </c>
      <c r="J11" s="13">
        <v>1.1284364174531099</v>
      </c>
      <c r="K11" s="13">
        <v>4.472190777573358</v>
      </c>
      <c r="L11" s="13">
        <v>1.1351334487243063</v>
      </c>
      <c r="M11" s="13">
        <v>4.543930644239352</v>
      </c>
      <c r="N11" s="13">
        <v>2.224473121878699</v>
      </c>
      <c r="O11" s="13">
        <v>2.357108296505728</v>
      </c>
      <c r="P11" s="13">
        <v>1.4433210120634865</v>
      </c>
      <c r="Q11" s="13">
        <v>0.6492263206301196</v>
      </c>
      <c r="R11" s="13">
        <v>0.27218709195723007</v>
      </c>
      <c r="S11" s="13">
        <v>0.3753538149003719</v>
      </c>
      <c r="T11" s="13">
        <v>0.36501485589336974</v>
      </c>
      <c r="U11" s="13">
        <v>1.7228300790057924</v>
      </c>
      <c r="V11" s="13">
        <v>2.6649926960232517</v>
      </c>
      <c r="W11" s="13">
        <v>1.992154181757562</v>
      </c>
      <c r="X11" s="13">
        <v>1.216957675586274</v>
      </c>
      <c r="Y11" s="13">
        <v>0.9381852151364607</v>
      </c>
      <c r="Z11" s="13">
        <v>3.043468650516227</v>
      </c>
      <c r="AA11" s="13">
        <v>1.9369002219717872</v>
      </c>
      <c r="AB11" s="13">
        <v>2.3862266036126014</v>
      </c>
      <c r="AC11" s="13">
        <v>0.06462378476170136</v>
      </c>
      <c r="AD11" s="13">
        <v>0.5703577025614115</v>
      </c>
      <c r="AE11" s="13">
        <v>0.3599945437234806</v>
      </c>
      <c r="AF11" s="13">
        <v>0.08207404267231924</v>
      </c>
      <c r="AG11" s="13">
        <v>1.567480575805274</v>
      </c>
      <c r="AH11" s="13">
        <v>2.13636720379879</v>
      </c>
      <c r="AI11" s="13">
        <v>0.9525094671432549</v>
      </c>
      <c r="AJ11" s="13">
        <v>0.9321190618090629</v>
      </c>
      <c r="AK11" s="13">
        <v>1.175843748080154</v>
      </c>
      <c r="AL11" s="13">
        <v>0.03474314201516796</v>
      </c>
      <c r="AM11" s="13">
        <v>1.0226930963256236</v>
      </c>
      <c r="AN11" s="13">
        <v>1.3650352183850876</v>
      </c>
      <c r="AO11" s="13">
        <v>1.0996820891606434</v>
      </c>
      <c r="AP11" s="13">
        <v>3.6712371603503002</v>
      </c>
      <c r="AQ11" s="13">
        <v>0.24314124642939486</v>
      </c>
      <c r="AR11" s="13">
        <v>1.126861314706705</v>
      </c>
      <c r="AS11" s="13">
        <v>0.15497966721553896</v>
      </c>
      <c r="AT11" s="13">
        <v>1.4624822133567228</v>
      </c>
      <c r="AU11" s="13">
        <v>2.1542487324585826</v>
      </c>
      <c r="AV11" s="13">
        <v>0.172484920736235</v>
      </c>
      <c r="AW11" s="13">
        <v>0.2263929910938877</v>
      </c>
    </row>
    <row r="12" spans="1:49" s="14" customFormat="1" ht="12.75">
      <c r="A12" s="12">
        <v>1963</v>
      </c>
      <c r="B12" s="13">
        <v>0.9359984015610168</v>
      </c>
      <c r="C12" s="13">
        <v>1.456042093607878</v>
      </c>
      <c r="D12" s="13">
        <v>0.9685808135236524</v>
      </c>
      <c r="E12" s="13">
        <v>7.8869687316767845</v>
      </c>
      <c r="F12" s="13">
        <v>0.8313635660113883</v>
      </c>
      <c r="G12" s="13">
        <v>0.21860467870186262</v>
      </c>
      <c r="H12" s="13">
        <v>0.10985354547487468</v>
      </c>
      <c r="I12" s="13">
        <v>2.0100376051288387</v>
      </c>
      <c r="J12" s="13">
        <v>1.3869551525992232</v>
      </c>
      <c r="K12" s="13">
        <v>5.00471562545907</v>
      </c>
      <c r="L12" s="13">
        <v>1.18682025527869</v>
      </c>
      <c r="M12" s="13">
        <v>4.896242145888587</v>
      </c>
      <c r="N12" s="13">
        <v>2.4453253903001064</v>
      </c>
      <c r="O12" s="13">
        <v>2.194312266106857</v>
      </c>
      <c r="P12" s="13">
        <v>1.5760113161546696</v>
      </c>
      <c r="Q12" s="13">
        <v>0.7493526714136471</v>
      </c>
      <c r="R12" s="13">
        <v>0.26744183654301956</v>
      </c>
      <c r="S12" s="13">
        <v>0.3668337632159741</v>
      </c>
      <c r="T12" s="13">
        <v>0.3699028078002558</v>
      </c>
      <c r="U12" s="13">
        <v>1.7427756528926284</v>
      </c>
      <c r="V12" s="13">
        <v>3.210687862896522</v>
      </c>
      <c r="W12" s="13">
        <v>2.267717066592333</v>
      </c>
      <c r="X12" s="13">
        <v>1.4784512247143282</v>
      </c>
      <c r="Y12" s="13">
        <v>1.0036791838802248</v>
      </c>
      <c r="Z12" s="13">
        <v>3.127542897588929</v>
      </c>
      <c r="AA12" s="13">
        <v>1.6997868356676193</v>
      </c>
      <c r="AB12" s="13">
        <v>2.330977246277637</v>
      </c>
      <c r="AC12" s="13">
        <v>0.05998595721758037</v>
      </c>
      <c r="AD12" s="13">
        <v>0.5367349436061616</v>
      </c>
      <c r="AE12" s="13">
        <v>0.35475392124144833</v>
      </c>
      <c r="AF12" s="13">
        <v>0.08718776020896135</v>
      </c>
      <c r="AG12" s="13">
        <v>1.6442206012358773</v>
      </c>
      <c r="AH12" s="13">
        <v>2.258333845650946</v>
      </c>
      <c r="AI12" s="13">
        <v>0.9815731654627577</v>
      </c>
      <c r="AJ12" s="13">
        <v>0.9431714058215708</v>
      </c>
      <c r="AK12" s="13">
        <v>1.2526434668247088</v>
      </c>
      <c r="AL12" s="13">
        <v>0.03407613311965857</v>
      </c>
      <c r="AM12" s="13">
        <v>1.0164861594810037</v>
      </c>
      <c r="AN12" s="13">
        <v>1.4171459845402288</v>
      </c>
      <c r="AO12" s="13">
        <v>1.2138359319715146</v>
      </c>
      <c r="AP12" s="13">
        <v>4.090694714173653</v>
      </c>
      <c r="AQ12" s="13">
        <v>0.23718602895278745</v>
      </c>
      <c r="AR12" s="13">
        <v>0.8790288244327252</v>
      </c>
      <c r="AS12" s="13">
        <v>0.15196183114413042</v>
      </c>
      <c r="AT12" s="13">
        <v>1.5980167046256122</v>
      </c>
      <c r="AU12" s="13">
        <v>1.9686464530275805</v>
      </c>
      <c r="AV12" s="13">
        <v>0.16225571260921842</v>
      </c>
      <c r="AW12" s="13">
        <v>0.25450247276529414</v>
      </c>
    </row>
    <row r="13" spans="1:49" s="14" customFormat="1" ht="12.75">
      <c r="A13" s="12">
        <v>1964</v>
      </c>
      <c r="B13" s="13">
        <v>0.8970493511489209</v>
      </c>
      <c r="C13" s="13">
        <v>1.527135699321726</v>
      </c>
      <c r="D13" s="13">
        <v>0.8667246459612409</v>
      </c>
      <c r="E13" s="13">
        <v>8.30731366852222</v>
      </c>
      <c r="F13" s="13">
        <v>0.837551467015558</v>
      </c>
      <c r="G13" s="13">
        <v>0.21161114471806364</v>
      </c>
      <c r="H13" s="13">
        <v>0.09891020474275758</v>
      </c>
      <c r="I13" s="13">
        <v>1.9561578754033653</v>
      </c>
      <c r="J13" s="13">
        <v>1.2706813293278885</v>
      </c>
      <c r="K13" s="13">
        <v>4.7188879579927265</v>
      </c>
      <c r="L13" s="13">
        <v>1.2102984825031182</v>
      </c>
      <c r="M13" s="13">
        <v>4.556436244189062</v>
      </c>
      <c r="N13" s="13">
        <v>2.119809932395066</v>
      </c>
      <c r="O13" s="13">
        <v>2.1346322099615636</v>
      </c>
      <c r="P13" s="13">
        <v>1.7265807348463604</v>
      </c>
      <c r="Q13" s="13">
        <v>0.7166437535441285</v>
      </c>
      <c r="R13" s="13">
        <v>0.2524509566416095</v>
      </c>
      <c r="S13" s="13">
        <v>0.3857723503649003</v>
      </c>
      <c r="T13" s="13">
        <v>0.35270805268104194</v>
      </c>
      <c r="U13" s="13">
        <v>1.8576281781393391</v>
      </c>
      <c r="V13" s="13">
        <v>2.761205441574103</v>
      </c>
      <c r="W13" s="13">
        <v>2.0658813637777076</v>
      </c>
      <c r="X13" s="13">
        <v>1.538275664276573</v>
      </c>
      <c r="Y13" s="13">
        <v>1.0071752084263834</v>
      </c>
      <c r="Z13" s="13">
        <v>3.247021003011648</v>
      </c>
      <c r="AA13" s="13">
        <v>1.7397969770881958</v>
      </c>
      <c r="AB13" s="13">
        <v>2.103143322568103</v>
      </c>
      <c r="AC13" s="13">
        <v>0.05372513274602331</v>
      </c>
      <c r="AD13" s="13">
        <v>0.5145908695093674</v>
      </c>
      <c r="AE13" s="13">
        <v>0.32801842000027215</v>
      </c>
      <c r="AF13" s="13">
        <v>0.0875679523739904</v>
      </c>
      <c r="AG13" s="13">
        <v>1.5333820934828286</v>
      </c>
      <c r="AH13" s="13">
        <v>2.0920614453978708</v>
      </c>
      <c r="AI13" s="13">
        <v>1.076599382056527</v>
      </c>
      <c r="AJ13" s="13">
        <v>0.9550854801013557</v>
      </c>
      <c r="AK13" s="13">
        <v>1.2604848629928012</v>
      </c>
      <c r="AL13" s="13">
        <v>0.03275548470860387</v>
      </c>
      <c r="AM13" s="13">
        <v>1.0085085980718356</v>
      </c>
      <c r="AN13" s="13">
        <v>1.1548787516798984</v>
      </c>
      <c r="AO13" s="13">
        <v>1.32150339658283</v>
      </c>
      <c r="AP13" s="13">
        <v>3.797985743992082</v>
      </c>
      <c r="AQ13" s="13">
        <v>0.23471628996732222</v>
      </c>
      <c r="AR13" s="13">
        <v>1.0319481735844753</v>
      </c>
      <c r="AS13" s="13">
        <v>0.14672520955184087</v>
      </c>
      <c r="AT13" s="13">
        <v>1.663163909979278</v>
      </c>
      <c r="AU13" s="13">
        <v>1.9035624459970542</v>
      </c>
      <c r="AV13" s="13">
        <v>0.1632242512768264</v>
      </c>
      <c r="AW13" s="13">
        <v>0.24291269120256617</v>
      </c>
    </row>
    <row r="14" spans="1:49" s="14" customFormat="1" ht="12.75">
      <c r="A14" s="12">
        <v>1965</v>
      </c>
      <c r="B14" s="13">
        <v>0.9212698353636088</v>
      </c>
      <c r="C14" s="13">
        <v>1.6753129028064946</v>
      </c>
      <c r="D14" s="13">
        <v>0.9263428400318539</v>
      </c>
      <c r="E14" s="13">
        <v>8.005043093554862</v>
      </c>
      <c r="F14" s="13">
        <v>0.8183904161206943</v>
      </c>
      <c r="G14" s="13">
        <v>0.2151626734303237</v>
      </c>
      <c r="H14" s="13">
        <v>0.1365453312316376</v>
      </c>
      <c r="I14" s="13">
        <v>2.3299849786139504</v>
      </c>
      <c r="J14" s="13">
        <v>1.3481427471353118</v>
      </c>
      <c r="K14" s="13">
        <v>4.85507781744316</v>
      </c>
      <c r="L14" s="13">
        <v>1.1946401666184547</v>
      </c>
      <c r="M14" s="13">
        <v>5.470239988164749</v>
      </c>
      <c r="N14" s="13">
        <v>2.515001900535567</v>
      </c>
      <c r="O14" s="13">
        <v>2.5293098606842337</v>
      </c>
      <c r="P14" s="13">
        <v>1.5247547962570167</v>
      </c>
      <c r="Q14" s="13">
        <v>0.7604019956377711</v>
      </c>
      <c r="R14" s="13">
        <v>0.24669656939913012</v>
      </c>
      <c r="S14" s="13">
        <v>0.43195515905699067</v>
      </c>
      <c r="T14" s="13">
        <v>0.3294732581393575</v>
      </c>
      <c r="U14" s="13">
        <v>1.6770185523779177</v>
      </c>
      <c r="V14" s="13">
        <v>2.862118763390464</v>
      </c>
      <c r="W14" s="13">
        <v>2.368950935472242</v>
      </c>
      <c r="X14" s="13">
        <v>1.4123261697158358</v>
      </c>
      <c r="Y14" s="13">
        <v>1.0959732438664516</v>
      </c>
      <c r="Z14" s="13">
        <v>2.8275065118932434</v>
      </c>
      <c r="AA14" s="13">
        <v>2.0006907590244034</v>
      </c>
      <c r="AB14" s="13">
        <v>2.287460549148981</v>
      </c>
      <c r="AC14" s="13">
        <v>0.05364985768593027</v>
      </c>
      <c r="AD14" s="13">
        <v>0.5477146571754988</v>
      </c>
      <c r="AE14" s="13">
        <v>0.32348066234406353</v>
      </c>
      <c r="AF14" s="13">
        <v>0.10243046005840153</v>
      </c>
      <c r="AG14" s="13">
        <v>1.6015799511060198</v>
      </c>
      <c r="AH14" s="13">
        <v>2.2470462341861204</v>
      </c>
      <c r="AI14" s="13">
        <v>1.4000968534720502</v>
      </c>
      <c r="AJ14" s="13">
        <v>0.9918651291517547</v>
      </c>
      <c r="AK14" s="13">
        <v>1.3011361774195322</v>
      </c>
      <c r="AL14" s="13">
        <v>0.03132381421235022</v>
      </c>
      <c r="AM14" s="13">
        <v>1.0275443689693977</v>
      </c>
      <c r="AN14" s="13">
        <v>1.381165332564613</v>
      </c>
      <c r="AO14" s="13">
        <v>1.26128217768759</v>
      </c>
      <c r="AP14" s="13">
        <v>4.2833600678818975</v>
      </c>
      <c r="AQ14" s="13">
        <v>0.25231908504324146</v>
      </c>
      <c r="AR14" s="13">
        <v>1.0262388370447202</v>
      </c>
      <c r="AS14" s="13">
        <v>0.1320178325630457</v>
      </c>
      <c r="AT14" s="13">
        <v>1.635817918596627</v>
      </c>
      <c r="AU14" s="13">
        <v>2.0449896362789453</v>
      </c>
      <c r="AV14" s="13">
        <v>0.15271015331424323</v>
      </c>
      <c r="AW14" s="13">
        <v>0.220157238476132</v>
      </c>
    </row>
    <row r="15" spans="1:49" s="14" customFormat="1" ht="12.75">
      <c r="A15" s="12">
        <v>1966</v>
      </c>
      <c r="B15" s="13">
        <v>0.702829395514268</v>
      </c>
      <c r="C15" s="13">
        <v>1.3940136354265933</v>
      </c>
      <c r="D15" s="13">
        <v>0.8960643607772998</v>
      </c>
      <c r="E15" s="13">
        <v>8.586862781953549</v>
      </c>
      <c r="F15" s="13">
        <v>0.9824501455619368</v>
      </c>
      <c r="G15" s="13">
        <v>0.21597228911329</v>
      </c>
      <c r="H15" s="13">
        <v>0.09715907311296403</v>
      </c>
      <c r="I15" s="13">
        <v>2.491813983818867</v>
      </c>
      <c r="J15" s="13">
        <v>1.1440252686674275</v>
      </c>
      <c r="K15" s="13">
        <v>5.399650256166705</v>
      </c>
      <c r="L15" s="13">
        <v>1.1790654884522547</v>
      </c>
      <c r="M15" s="13">
        <v>5.001159775415056</v>
      </c>
      <c r="N15" s="13">
        <v>2.3331186967176345</v>
      </c>
      <c r="O15" s="13">
        <v>2.2868589819164806</v>
      </c>
      <c r="P15" s="13">
        <v>1.411096947613744</v>
      </c>
      <c r="Q15" s="13">
        <v>0.7918042050220259</v>
      </c>
      <c r="R15" s="13">
        <v>0.25225852829781786</v>
      </c>
      <c r="S15" s="13">
        <v>0.3406172153082213</v>
      </c>
      <c r="T15" s="13">
        <v>0.33021642326818884</v>
      </c>
      <c r="U15" s="13">
        <v>1.6871689549465057</v>
      </c>
      <c r="V15" s="13">
        <v>3.2207870161713785</v>
      </c>
      <c r="W15" s="13">
        <v>2.1525644452425228</v>
      </c>
      <c r="X15" s="13">
        <v>1.2831131682804742</v>
      </c>
      <c r="Y15" s="13">
        <v>1.0844135894480005</v>
      </c>
      <c r="Z15" s="13">
        <v>2.696994816371539</v>
      </c>
      <c r="AA15" s="13">
        <v>1.8426047654877726</v>
      </c>
      <c r="AB15" s="13">
        <v>2.9110423691742686</v>
      </c>
      <c r="AC15" s="13">
        <v>0.059930566704253924</v>
      </c>
      <c r="AD15" s="13">
        <v>0.4965759375539964</v>
      </c>
      <c r="AE15" s="13">
        <v>0.3728314121380957</v>
      </c>
      <c r="AF15" s="13">
        <v>0.09005468165413837</v>
      </c>
      <c r="AG15" s="13">
        <v>1.6384698013917716</v>
      </c>
      <c r="AH15" s="13">
        <v>2.4593951988734464</v>
      </c>
      <c r="AI15" s="13">
        <v>1.108728650371999</v>
      </c>
      <c r="AJ15" s="13">
        <v>1.002628227109441</v>
      </c>
      <c r="AK15" s="13">
        <v>1.1290628633830682</v>
      </c>
      <c r="AL15" s="13">
        <v>0.0318097362283576</v>
      </c>
      <c r="AM15" s="13">
        <v>0.8609316838477922</v>
      </c>
      <c r="AN15" s="13">
        <v>1.3778679293116138</v>
      </c>
      <c r="AO15" s="13">
        <v>1.0742271960605954</v>
      </c>
      <c r="AP15" s="13">
        <v>4.2764005276227905</v>
      </c>
      <c r="AQ15" s="13">
        <v>0.23901388163463802</v>
      </c>
      <c r="AR15" s="13">
        <v>0.9238400150339041</v>
      </c>
      <c r="AS15" s="13">
        <v>0.1590809835215455</v>
      </c>
      <c r="AT15" s="13">
        <v>1.776637425216869</v>
      </c>
      <c r="AU15" s="13">
        <v>2.2051671761117424</v>
      </c>
      <c r="AV15" s="13">
        <v>0.12170919784403225</v>
      </c>
      <c r="AW15" s="13">
        <v>0.22736577293535903</v>
      </c>
    </row>
    <row r="16" spans="1:49" s="14" customFormat="1" ht="12.75">
      <c r="A16" s="12">
        <v>1967</v>
      </c>
      <c r="B16" s="13">
        <v>0.6165422476942137</v>
      </c>
      <c r="C16" s="13">
        <v>1.300783199872139</v>
      </c>
      <c r="D16" s="13">
        <v>0.8516077454610232</v>
      </c>
      <c r="E16" s="13">
        <v>7.718894564646512</v>
      </c>
      <c r="F16" s="13">
        <v>0.9287329126641001</v>
      </c>
      <c r="G16" s="13">
        <v>0.20711452081222015</v>
      </c>
      <c r="H16" s="13">
        <v>0.14996006448621477</v>
      </c>
      <c r="I16" s="13">
        <v>2.9377962892429967</v>
      </c>
      <c r="J16" s="13">
        <v>1.3993102894348082</v>
      </c>
      <c r="K16" s="13">
        <v>5.650640301460507</v>
      </c>
      <c r="L16" s="13">
        <v>1.38127129124982</v>
      </c>
      <c r="M16" s="13">
        <v>6.127450518488997</v>
      </c>
      <c r="N16" s="13">
        <v>2.4946850359400012</v>
      </c>
      <c r="O16" s="13">
        <v>2.5063623033012066</v>
      </c>
      <c r="P16" s="13">
        <v>1.8472702312991456</v>
      </c>
      <c r="Q16" s="13">
        <v>0.8660595557443914</v>
      </c>
      <c r="R16" s="13">
        <v>0.22988938358530117</v>
      </c>
      <c r="S16" s="13">
        <v>0.46884227753013424</v>
      </c>
      <c r="T16" s="13">
        <v>0.3392631270905404</v>
      </c>
      <c r="U16" s="13">
        <v>1.6764899866241576</v>
      </c>
      <c r="V16" s="13">
        <v>3.3335238502179894</v>
      </c>
      <c r="W16" s="13">
        <v>2.1748733386501726</v>
      </c>
      <c r="X16" s="13">
        <v>1.1297691083878068</v>
      </c>
      <c r="Y16" s="13">
        <v>1.1611180370431804</v>
      </c>
      <c r="Z16" s="13">
        <v>3.0332924731372524</v>
      </c>
      <c r="AA16" s="13">
        <v>1.8582799355715929</v>
      </c>
      <c r="AB16" s="13">
        <v>2.781360643728008</v>
      </c>
      <c r="AC16" s="13">
        <v>0.062081162314093136</v>
      </c>
      <c r="AD16" s="13">
        <v>0.5197010174116999</v>
      </c>
      <c r="AE16" s="13">
        <v>0.3424241491137844</v>
      </c>
      <c r="AF16" s="13">
        <v>0.1041616872483553</v>
      </c>
      <c r="AG16" s="13">
        <v>1.7840649885780016</v>
      </c>
      <c r="AH16" s="13">
        <v>2.348265123973883</v>
      </c>
      <c r="AI16" s="13">
        <v>1.0871574158373674</v>
      </c>
      <c r="AJ16" s="13">
        <v>1.0496445996612982</v>
      </c>
      <c r="AK16" s="13">
        <v>1.4407485710009227</v>
      </c>
      <c r="AL16" s="13">
        <v>0.029039665526786638</v>
      </c>
      <c r="AM16" s="13">
        <v>0.9429362824484028</v>
      </c>
      <c r="AN16" s="13">
        <v>1.5650864507225164</v>
      </c>
      <c r="AO16" s="13">
        <v>0.998592410112105</v>
      </c>
      <c r="AP16" s="13">
        <v>3.7799895338780214</v>
      </c>
      <c r="AQ16" s="13">
        <v>0.2836922841672457</v>
      </c>
      <c r="AR16" s="13">
        <v>1.047327115598137</v>
      </c>
      <c r="AS16" s="13">
        <v>0.15676993593009306</v>
      </c>
      <c r="AT16" s="13">
        <v>1.9357993636644064</v>
      </c>
      <c r="AU16" s="13">
        <v>2.2217137351480973</v>
      </c>
      <c r="AV16" s="13">
        <v>0.16570299790867016</v>
      </c>
      <c r="AW16" s="13">
        <v>0.2989103578297413</v>
      </c>
    </row>
    <row r="17" spans="1:49" s="14" customFormat="1" ht="12.75">
      <c r="A17" s="12">
        <v>1968</v>
      </c>
      <c r="B17" s="13">
        <v>0.660684713687592</v>
      </c>
      <c r="C17" s="13">
        <v>1.5963470236357018</v>
      </c>
      <c r="D17" s="13">
        <v>0.8944604938810519</v>
      </c>
      <c r="E17" s="13">
        <v>8.88320472165155</v>
      </c>
      <c r="F17" s="13">
        <v>1.0509974916407823</v>
      </c>
      <c r="G17" s="13">
        <v>0.19106790200701004</v>
      </c>
      <c r="H17" s="13">
        <v>0.11632693392664548</v>
      </c>
      <c r="I17" s="13">
        <v>2.4581110957055747</v>
      </c>
      <c r="J17" s="13">
        <v>1.2140289955234476</v>
      </c>
      <c r="K17" s="13">
        <v>5.6438276968225445</v>
      </c>
      <c r="L17" s="13">
        <v>1.3633796065765356</v>
      </c>
      <c r="M17" s="13">
        <v>5.560501641490781</v>
      </c>
      <c r="N17" s="13">
        <v>2.5670279361833197</v>
      </c>
      <c r="O17" s="13">
        <v>2.7824966977841905</v>
      </c>
      <c r="P17" s="13">
        <v>1.5209549908252387</v>
      </c>
      <c r="Q17" s="13">
        <v>1.0072927291994846</v>
      </c>
      <c r="R17" s="13">
        <v>0.2226122595903641</v>
      </c>
      <c r="S17" s="13">
        <v>0.4233020141481315</v>
      </c>
      <c r="T17" s="13">
        <v>0.3474375347500876</v>
      </c>
      <c r="U17" s="13">
        <v>1.7633941826592907</v>
      </c>
      <c r="V17" s="13">
        <v>3.528574089107487</v>
      </c>
      <c r="W17" s="13">
        <v>2.6243629572904577</v>
      </c>
      <c r="X17" s="13">
        <v>1.355629365307712</v>
      </c>
      <c r="Y17" s="13">
        <v>1.1885394214538114</v>
      </c>
      <c r="Z17" s="13">
        <v>2.6208835583224697</v>
      </c>
      <c r="AA17" s="13">
        <v>2.1682678962048705</v>
      </c>
      <c r="AB17" s="13">
        <v>2.688107091600455</v>
      </c>
      <c r="AC17" s="13">
        <v>0.059741760900545615</v>
      </c>
      <c r="AD17" s="13">
        <v>0.49988943170886707</v>
      </c>
      <c r="AE17" s="13">
        <v>0.3674263008397891</v>
      </c>
      <c r="AF17" s="13">
        <v>0.09068561579591206</v>
      </c>
      <c r="AG17" s="13">
        <v>1.631767488442943</v>
      </c>
      <c r="AH17" s="13">
        <v>2.5299558398274673</v>
      </c>
      <c r="AI17" s="13">
        <v>1.2486719107211157</v>
      </c>
      <c r="AJ17" s="13">
        <v>0.9836098025666334</v>
      </c>
      <c r="AK17" s="13">
        <v>1.3637484944947837</v>
      </c>
      <c r="AL17" s="13">
        <v>0.028791940052037914</v>
      </c>
      <c r="AM17" s="13">
        <v>0.7975783601624387</v>
      </c>
      <c r="AN17" s="13">
        <v>1.620280262447075</v>
      </c>
      <c r="AO17" s="13">
        <v>1.034629285022244</v>
      </c>
      <c r="AP17" s="13">
        <v>4.26513217342409</v>
      </c>
      <c r="AQ17" s="13">
        <v>0.2677118028627573</v>
      </c>
      <c r="AR17" s="13">
        <v>1.0322675685385423</v>
      </c>
      <c r="AS17" s="13">
        <v>0.14535135936473775</v>
      </c>
      <c r="AT17" s="13">
        <v>1.8336129219022144</v>
      </c>
      <c r="AU17" s="13">
        <v>2.3889677963482194</v>
      </c>
      <c r="AV17" s="13">
        <v>0.1603024815369991</v>
      </c>
      <c r="AW17" s="13">
        <v>0.2883246755059421</v>
      </c>
    </row>
    <row r="18" spans="1:49" s="14" customFormat="1" ht="12.75">
      <c r="A18" s="12">
        <v>1969</v>
      </c>
      <c r="B18" s="13">
        <v>0.7160083697206575</v>
      </c>
      <c r="C18" s="13">
        <v>1.6683153584043167</v>
      </c>
      <c r="D18" s="13">
        <v>0.9835590115325124</v>
      </c>
      <c r="E18" s="13">
        <v>9.20173532106963</v>
      </c>
      <c r="F18" s="13">
        <v>1.153196512362673</v>
      </c>
      <c r="G18" s="13">
        <v>0.19174429384416378</v>
      </c>
      <c r="H18" s="13">
        <v>0.14444453701474796</v>
      </c>
      <c r="I18" s="13">
        <v>2.8487787194614356</v>
      </c>
      <c r="J18" s="13">
        <v>1.218455881051277</v>
      </c>
      <c r="K18" s="13">
        <v>5.727369816653264</v>
      </c>
      <c r="L18" s="13">
        <v>1.4170354327332009</v>
      </c>
      <c r="M18" s="13">
        <v>5.813547438683483</v>
      </c>
      <c r="N18" s="13">
        <v>2.7714016936729924</v>
      </c>
      <c r="O18" s="13">
        <v>3.1208408287435683</v>
      </c>
      <c r="P18" s="13">
        <v>1.6589284560545896</v>
      </c>
      <c r="Q18" s="13">
        <v>0.8747100369698886</v>
      </c>
      <c r="R18" s="13">
        <v>0.22437472932177915</v>
      </c>
      <c r="S18" s="13">
        <v>0.4655843144446923</v>
      </c>
      <c r="T18" s="13">
        <v>0.3341366266484242</v>
      </c>
      <c r="U18" s="13">
        <v>1.7589180664071935</v>
      </c>
      <c r="V18" s="13">
        <v>3.438526766084481</v>
      </c>
      <c r="W18" s="13">
        <v>2.221030040410044</v>
      </c>
      <c r="X18" s="13">
        <v>1.3085301273032575</v>
      </c>
      <c r="Y18" s="13">
        <v>1.1339644586259237</v>
      </c>
      <c r="Z18" s="13">
        <v>2.8085573673400606</v>
      </c>
      <c r="AA18" s="13">
        <v>2.2006606571244496</v>
      </c>
      <c r="AB18" s="13">
        <v>3.27650249593669</v>
      </c>
      <c r="AC18" s="13">
        <v>0.05710916308185781</v>
      </c>
      <c r="AD18" s="13">
        <v>0.48718687936616933</v>
      </c>
      <c r="AE18" s="13">
        <v>0.35658436928803866</v>
      </c>
      <c r="AF18" s="13">
        <v>0.11252997991988517</v>
      </c>
      <c r="AG18" s="13">
        <v>1.6488903781800248</v>
      </c>
      <c r="AH18" s="13">
        <v>2.3666528871273753</v>
      </c>
      <c r="AI18" s="13">
        <v>1.3065453063324803</v>
      </c>
      <c r="AJ18" s="13">
        <v>1.1179180143703196</v>
      </c>
      <c r="AK18" s="13">
        <v>1.4314361036806762</v>
      </c>
      <c r="AL18" s="13">
        <v>0.027400911021069656</v>
      </c>
      <c r="AM18" s="13">
        <v>0.8823061365548976</v>
      </c>
      <c r="AN18" s="13">
        <v>1.60282832428794</v>
      </c>
      <c r="AO18" s="13">
        <v>1.1152707834085152</v>
      </c>
      <c r="AP18" s="13">
        <v>4.019748334431493</v>
      </c>
      <c r="AQ18" s="13">
        <v>0.27027479970671303</v>
      </c>
      <c r="AR18" s="13">
        <v>1.083207671970578</v>
      </c>
      <c r="AS18" s="13">
        <v>0.1464174527431867</v>
      </c>
      <c r="AT18" s="13">
        <v>1.8666407363202733</v>
      </c>
      <c r="AU18" s="13">
        <v>2.2366933273562895</v>
      </c>
      <c r="AV18" s="13">
        <v>0.16330839400259925</v>
      </c>
      <c r="AW18" s="13">
        <v>0.28384119727215484</v>
      </c>
    </row>
    <row r="19" spans="1:49" s="14" customFormat="1" ht="12.75">
      <c r="A19" s="12">
        <v>1970</v>
      </c>
      <c r="B19" s="13">
        <v>0.6768673026488006</v>
      </c>
      <c r="C19" s="13">
        <v>1.6565060485160434</v>
      </c>
      <c r="D19" s="13">
        <v>0.8965173259945902</v>
      </c>
      <c r="E19" s="13">
        <v>8.832389721335579</v>
      </c>
      <c r="F19" s="13">
        <v>1.2501534322250631</v>
      </c>
      <c r="G19" s="13">
        <v>0.1832439893986162</v>
      </c>
      <c r="H19" s="13">
        <v>0.1384121327644419</v>
      </c>
      <c r="I19" s="13">
        <v>2.778517640341994</v>
      </c>
      <c r="J19" s="13">
        <v>1.2711595987710285</v>
      </c>
      <c r="K19" s="13">
        <v>5.486956163558398</v>
      </c>
      <c r="L19" s="13">
        <v>1.4323256656051342</v>
      </c>
      <c r="M19" s="13">
        <v>4.881698172362676</v>
      </c>
      <c r="N19" s="13">
        <v>2.4177375725895334</v>
      </c>
      <c r="O19" s="13">
        <v>2.8026430134454894</v>
      </c>
      <c r="P19" s="13">
        <v>1.5200153961447387</v>
      </c>
      <c r="Q19" s="13">
        <v>0.9546051157162944</v>
      </c>
      <c r="R19" s="13">
        <v>0.24050824690944103</v>
      </c>
      <c r="S19" s="13">
        <v>0.4587602807924503</v>
      </c>
      <c r="T19" s="13">
        <v>0.3088326365143325</v>
      </c>
      <c r="U19" s="13">
        <v>1.8299878503641793</v>
      </c>
      <c r="V19" s="13">
        <v>3.4657077500421543</v>
      </c>
      <c r="W19" s="13">
        <v>2.1392297270599863</v>
      </c>
      <c r="X19" s="13">
        <v>1.3315019394886514</v>
      </c>
      <c r="Y19" s="13">
        <v>1.0715819983089216</v>
      </c>
      <c r="Z19" s="13">
        <v>2.9017988415308746</v>
      </c>
      <c r="AA19" s="13">
        <v>1.7797418881239389</v>
      </c>
      <c r="AB19" s="13">
        <v>2.7951464528639116</v>
      </c>
      <c r="AC19" s="13">
        <v>0.061445919202278564</v>
      </c>
      <c r="AD19" s="13">
        <v>0.4827896981837228</v>
      </c>
      <c r="AE19" s="13">
        <v>0.3304575005238445</v>
      </c>
      <c r="AF19" s="13">
        <v>0.10940524557148765</v>
      </c>
      <c r="AG19" s="13">
        <v>1.7180451232774223</v>
      </c>
      <c r="AH19" s="13">
        <v>2.421582525231594</v>
      </c>
      <c r="AI19" s="13">
        <v>1.1974186306595431</v>
      </c>
      <c r="AJ19" s="13">
        <v>1.0761193952531312</v>
      </c>
      <c r="AK19" s="13">
        <v>1.4753745179227047</v>
      </c>
      <c r="AL19" s="13">
        <v>0.02934703931603748</v>
      </c>
      <c r="AM19" s="13">
        <v>0.8283368408481809</v>
      </c>
      <c r="AN19" s="13">
        <v>1.433572249973469</v>
      </c>
      <c r="AO19" s="13">
        <v>1.070287414977094</v>
      </c>
      <c r="AP19" s="13">
        <v>3.9719505671812763</v>
      </c>
      <c r="AQ19" s="13">
        <v>0.2769242119350523</v>
      </c>
      <c r="AR19" s="13">
        <v>1.042709919863759</v>
      </c>
      <c r="AS19" s="13">
        <v>0.14950382891368116</v>
      </c>
      <c r="AT19" s="13">
        <v>1.8783175354466788</v>
      </c>
      <c r="AU19" s="13">
        <v>2.2823476672575564</v>
      </c>
      <c r="AV19" s="13">
        <v>0.16734708083533667</v>
      </c>
      <c r="AW19" s="13">
        <v>0.28716054673015745</v>
      </c>
    </row>
    <row r="20" spans="1:49" s="14" customFormat="1" ht="12.75">
      <c r="A20" s="12">
        <v>1971</v>
      </c>
      <c r="B20" s="13">
        <v>0.8489141797036976</v>
      </c>
      <c r="C20" s="13">
        <v>1.7138708790881554</v>
      </c>
      <c r="D20" s="13">
        <v>0.83551605938681</v>
      </c>
      <c r="E20" s="13">
        <v>9.066915255208615</v>
      </c>
      <c r="F20" s="13">
        <v>1.2036845171300588</v>
      </c>
      <c r="G20" s="13">
        <v>0.19215133329060324</v>
      </c>
      <c r="H20" s="13">
        <v>0.1344269683870242</v>
      </c>
      <c r="I20" s="13">
        <v>2.823796739171764</v>
      </c>
      <c r="J20" s="13">
        <v>1.5875985853204604</v>
      </c>
      <c r="K20" s="13">
        <v>6.62716190594733</v>
      </c>
      <c r="L20" s="13">
        <v>1.5156397796568377</v>
      </c>
      <c r="M20" s="13">
        <v>6.314551109504878</v>
      </c>
      <c r="N20" s="13">
        <v>3.151558951945086</v>
      </c>
      <c r="O20" s="13">
        <v>3.4734111677976434</v>
      </c>
      <c r="P20" s="13">
        <v>1.6156197734174231</v>
      </c>
      <c r="Q20" s="13">
        <v>0.9524175503552181</v>
      </c>
      <c r="R20" s="13">
        <v>0.24851271212986586</v>
      </c>
      <c r="S20" s="13">
        <v>0.4448356912910172</v>
      </c>
      <c r="T20" s="13">
        <v>0.3180545045906946</v>
      </c>
      <c r="U20" s="13">
        <v>1.7872246713129007</v>
      </c>
      <c r="V20" s="13">
        <v>4.070887360377092</v>
      </c>
      <c r="W20" s="13">
        <v>2.8350962847592185</v>
      </c>
      <c r="X20" s="13">
        <v>1.4652378253996903</v>
      </c>
      <c r="Y20" s="13">
        <v>1.1874399080964624</v>
      </c>
      <c r="Z20" s="13">
        <v>2.8899342090869076</v>
      </c>
      <c r="AA20" s="13">
        <v>2.757283730718827</v>
      </c>
      <c r="AB20" s="13">
        <v>3.3997907556228504</v>
      </c>
      <c r="AC20" s="13">
        <v>0.06600629590851058</v>
      </c>
      <c r="AD20" s="13">
        <v>0.46837469096606554</v>
      </c>
      <c r="AE20" s="13">
        <v>0.333987900267929</v>
      </c>
      <c r="AF20" s="13">
        <v>0.11923393771551637</v>
      </c>
      <c r="AG20" s="13">
        <v>1.7364023270841393</v>
      </c>
      <c r="AH20" s="13">
        <v>2.89931651190521</v>
      </c>
      <c r="AI20" s="13">
        <v>0.9969643393921502</v>
      </c>
      <c r="AJ20" s="13">
        <v>1.166436460611424</v>
      </c>
      <c r="AK20" s="13">
        <v>1.4833607760756058</v>
      </c>
      <c r="AL20" s="13">
        <v>0.02942134902517639</v>
      </c>
      <c r="AM20" s="13">
        <v>0.9640259179757884</v>
      </c>
      <c r="AN20" s="13">
        <v>1.8417649343344182</v>
      </c>
      <c r="AO20" s="13">
        <v>1.228598353999917</v>
      </c>
      <c r="AP20" s="13">
        <v>3.3952578592036406</v>
      </c>
      <c r="AQ20" s="13">
        <v>0.2841980486775875</v>
      </c>
      <c r="AR20" s="13">
        <v>1.0529992500875751</v>
      </c>
      <c r="AS20" s="13">
        <v>0.16424556747060637</v>
      </c>
      <c r="AT20" s="13">
        <v>2.064530098540197</v>
      </c>
      <c r="AU20" s="13">
        <v>2.649057502588093</v>
      </c>
      <c r="AV20" s="13">
        <v>0.1778315248441189</v>
      </c>
      <c r="AW20" s="13">
        <v>0.31247882831121715</v>
      </c>
    </row>
    <row r="21" spans="1:49" s="14" customFormat="1" ht="12.75">
      <c r="A21" s="12">
        <v>1972</v>
      </c>
      <c r="B21" s="13">
        <v>0.8017585488925462</v>
      </c>
      <c r="C21" s="13">
        <v>1.6697254053888928</v>
      </c>
      <c r="D21" s="13">
        <v>0.8994747925566718</v>
      </c>
      <c r="E21" s="13">
        <v>9.271139284337151</v>
      </c>
      <c r="F21" s="13">
        <v>1.1646046111597526</v>
      </c>
      <c r="G21" s="13">
        <v>0.16618745732822543</v>
      </c>
      <c r="H21" s="13">
        <v>0.14151240257614003</v>
      </c>
      <c r="I21" s="13">
        <v>3.020600033459926</v>
      </c>
      <c r="J21" s="13">
        <v>1.484272130554735</v>
      </c>
      <c r="K21" s="13">
        <v>7.0881410693796925</v>
      </c>
      <c r="L21" s="13">
        <v>1.4985279819599695</v>
      </c>
      <c r="M21" s="13">
        <v>6.340469290952624</v>
      </c>
      <c r="N21" s="13">
        <v>2.969269060174515</v>
      </c>
      <c r="O21" s="13">
        <v>3.5070550627396435</v>
      </c>
      <c r="P21" s="13">
        <v>1.7226465738088177</v>
      </c>
      <c r="Q21" s="13">
        <v>0.9857792841343113</v>
      </c>
      <c r="R21" s="13">
        <v>0.22748647717711967</v>
      </c>
      <c r="S21" s="13">
        <v>0.43606322266083575</v>
      </c>
      <c r="T21" s="13">
        <v>0.3257091885276605</v>
      </c>
      <c r="U21" s="13">
        <v>1.9065123212456982</v>
      </c>
      <c r="V21" s="13">
        <v>4.022260602063498</v>
      </c>
      <c r="W21" s="13">
        <v>2.682483688601951</v>
      </c>
      <c r="X21" s="13">
        <v>1.4044614725002325</v>
      </c>
      <c r="Y21" s="13">
        <v>1.166561035493355</v>
      </c>
      <c r="Z21" s="13">
        <v>2.8411849974743513</v>
      </c>
      <c r="AA21" s="13">
        <v>2.2885716040381</v>
      </c>
      <c r="AB21" s="13">
        <v>3.717271440166993</v>
      </c>
      <c r="AC21" s="13">
        <v>0.061092940948949924</v>
      </c>
      <c r="AD21" s="13">
        <v>0.39771984599830335</v>
      </c>
      <c r="AE21" s="13">
        <v>0.3407384035221401</v>
      </c>
      <c r="AF21" s="13">
        <v>0.11163397292129099</v>
      </c>
      <c r="AG21" s="13">
        <v>1.3760068514634072</v>
      </c>
      <c r="AH21" s="13">
        <v>2.6876776711901855</v>
      </c>
      <c r="AI21" s="13">
        <v>1.1604157538463302</v>
      </c>
      <c r="AJ21" s="13">
        <v>1.1016623248599786</v>
      </c>
      <c r="AK21" s="13">
        <v>1.327040074794741</v>
      </c>
      <c r="AL21" s="13">
        <v>0.0257071084717472</v>
      </c>
      <c r="AM21" s="13">
        <v>0.8632758016331039</v>
      </c>
      <c r="AN21" s="13">
        <v>1.912424096464939</v>
      </c>
      <c r="AO21" s="13">
        <v>1.206827219749754</v>
      </c>
      <c r="AP21" s="13">
        <v>4.009599273040139</v>
      </c>
      <c r="AQ21" s="13">
        <v>0.26645555836765694</v>
      </c>
      <c r="AR21" s="13">
        <v>1.0519916529051834</v>
      </c>
      <c r="AS21" s="13">
        <v>0.14585462583055572</v>
      </c>
      <c r="AT21" s="13">
        <v>2.1054289548664467</v>
      </c>
      <c r="AU21" s="13">
        <v>2.484684541892124</v>
      </c>
      <c r="AV21" s="13">
        <v>0.1734259164520739</v>
      </c>
      <c r="AW21" s="13">
        <v>0.3150139725332083</v>
      </c>
    </row>
    <row r="22" spans="1:49" s="14" customFormat="1" ht="12.75">
      <c r="A22" s="12">
        <v>1973</v>
      </c>
      <c r="B22" s="13">
        <v>0.7656655949781779</v>
      </c>
      <c r="C22" s="13">
        <v>1.8546932936880018</v>
      </c>
      <c r="D22" s="13">
        <v>0.9509739016135855</v>
      </c>
      <c r="E22" s="13">
        <v>10.193535479613665</v>
      </c>
      <c r="F22" s="13">
        <v>1.264141726651615</v>
      </c>
      <c r="G22" s="13">
        <v>0.1790703199346637</v>
      </c>
      <c r="H22" s="13">
        <v>0.15307896884694336</v>
      </c>
      <c r="I22" s="13">
        <v>3.423525631754832</v>
      </c>
      <c r="J22" s="13">
        <v>1.628537600938862</v>
      </c>
      <c r="K22" s="13">
        <v>7.426162846307841</v>
      </c>
      <c r="L22" s="13">
        <v>1.598085896448214</v>
      </c>
      <c r="M22" s="13">
        <v>6.322812646422409</v>
      </c>
      <c r="N22" s="13">
        <v>3.197737547157319</v>
      </c>
      <c r="O22" s="13">
        <v>3.9518446712450577</v>
      </c>
      <c r="P22" s="13">
        <v>1.6430324164479972</v>
      </c>
      <c r="Q22" s="13">
        <v>0.927582557249223</v>
      </c>
      <c r="R22" s="13">
        <v>0.2406006761714788</v>
      </c>
      <c r="S22" s="13">
        <v>0.4792861326861354</v>
      </c>
      <c r="T22" s="13">
        <v>0.2970782699829058</v>
      </c>
      <c r="U22" s="13">
        <v>1.9863525597990446</v>
      </c>
      <c r="V22" s="13">
        <v>4.811899998235335</v>
      </c>
      <c r="W22" s="13">
        <v>2.7222019486473332</v>
      </c>
      <c r="X22" s="13">
        <v>1.5404440503360755</v>
      </c>
      <c r="Y22" s="13">
        <v>1.1335149223646144</v>
      </c>
      <c r="Z22" s="13">
        <v>3.2688706916775407</v>
      </c>
      <c r="AA22" s="13">
        <v>2.3625711572188424</v>
      </c>
      <c r="AB22" s="13">
        <v>3.996112068834478</v>
      </c>
      <c r="AC22" s="13">
        <v>0.05807647385028686</v>
      </c>
      <c r="AD22" s="13">
        <v>0.444718353840169</v>
      </c>
      <c r="AE22" s="13">
        <v>0.3851404242729577</v>
      </c>
      <c r="AF22" s="13">
        <v>0.12124321129673488</v>
      </c>
      <c r="AG22" s="13">
        <v>1.5875024332916015</v>
      </c>
      <c r="AH22" s="13">
        <v>2.49543638995621</v>
      </c>
      <c r="AI22" s="13">
        <v>1.7051408634578236</v>
      </c>
      <c r="AJ22" s="13">
        <v>1.1394917207825408</v>
      </c>
      <c r="AK22" s="13">
        <v>1.4903159712503333</v>
      </c>
      <c r="AL22" s="13">
        <v>0.02894674689620947</v>
      </c>
      <c r="AM22" s="13">
        <v>0.9321621919632708</v>
      </c>
      <c r="AN22" s="13">
        <v>1.9013759693928123</v>
      </c>
      <c r="AO22" s="13">
        <v>1.2306838454465363</v>
      </c>
      <c r="AP22" s="13">
        <v>5.3466944131096446</v>
      </c>
      <c r="AQ22" s="13">
        <v>0.29542544087287026</v>
      </c>
      <c r="AR22" s="13">
        <v>1.1320978067604708</v>
      </c>
      <c r="AS22" s="13">
        <v>0.14393754834858855</v>
      </c>
      <c r="AT22" s="13">
        <v>1.960865650303887</v>
      </c>
      <c r="AU22" s="13">
        <v>2.359273734306197</v>
      </c>
      <c r="AV22" s="13">
        <v>0.1822586717531256</v>
      </c>
      <c r="AW22" s="13">
        <v>0.3034601393578861</v>
      </c>
    </row>
    <row r="23" spans="1:49" s="14" customFormat="1" ht="12.75">
      <c r="A23" s="12">
        <v>1974</v>
      </c>
      <c r="B23" s="13">
        <v>0.8429114038415807</v>
      </c>
      <c r="C23" s="13">
        <v>1.4895988456496674</v>
      </c>
      <c r="D23" s="13">
        <v>1.0361854328594913</v>
      </c>
      <c r="E23" s="13">
        <v>10.922702971191805</v>
      </c>
      <c r="F23" s="13">
        <v>1.2710581353742576</v>
      </c>
      <c r="G23" s="13">
        <v>0.18163533222556497</v>
      </c>
      <c r="H23" s="13">
        <v>0.1482690895945996</v>
      </c>
      <c r="I23" s="13">
        <v>3.4530781416467593</v>
      </c>
      <c r="J23" s="13">
        <v>1.8454591886680654</v>
      </c>
      <c r="K23" s="13">
        <v>5.993417141648042</v>
      </c>
      <c r="L23" s="13">
        <v>1.5930141512527118</v>
      </c>
      <c r="M23" s="13">
        <v>5.189832719443654</v>
      </c>
      <c r="N23" s="13">
        <v>2.498277069854979</v>
      </c>
      <c r="O23" s="13">
        <v>3.10120746500686</v>
      </c>
      <c r="P23" s="13">
        <v>1.8060987302974691</v>
      </c>
      <c r="Q23" s="13">
        <v>0.9683103579887031</v>
      </c>
      <c r="R23" s="13">
        <v>0.24423831634846693</v>
      </c>
      <c r="S23" s="13">
        <v>0.5061420390782235</v>
      </c>
      <c r="T23" s="13">
        <v>0.24957087028005506</v>
      </c>
      <c r="U23" s="13">
        <v>1.8512864960754396</v>
      </c>
      <c r="V23" s="13">
        <v>3.7522856229917374</v>
      </c>
      <c r="W23" s="13">
        <v>2.142012046780331</v>
      </c>
      <c r="X23" s="13">
        <v>1.2784720315822176</v>
      </c>
      <c r="Y23" s="13">
        <v>1.188049950572221</v>
      </c>
      <c r="Z23" s="13">
        <v>3.1816233964908833</v>
      </c>
      <c r="AA23" s="13">
        <v>2.029204978826303</v>
      </c>
      <c r="AB23" s="13">
        <v>3.0479238455256223</v>
      </c>
      <c r="AC23" s="13">
        <v>0.06224733372481243</v>
      </c>
      <c r="AD23" s="13">
        <v>0.48609542664884126</v>
      </c>
      <c r="AE23" s="13">
        <v>0.2834220866994517</v>
      </c>
      <c r="AF23" s="13">
        <v>0.11863981682169276</v>
      </c>
      <c r="AG23" s="13">
        <v>1.7480659289610432</v>
      </c>
      <c r="AH23" s="13">
        <v>2.754761013648526</v>
      </c>
      <c r="AI23" s="13">
        <v>1.369973722293097</v>
      </c>
      <c r="AJ23" s="13">
        <v>1.2090990681964953</v>
      </c>
      <c r="AK23" s="13">
        <v>1.5690476021606066</v>
      </c>
      <c r="AL23" s="13">
        <v>0.0267160526947973</v>
      </c>
      <c r="AM23" s="13">
        <v>1.0068307848276459</v>
      </c>
      <c r="AN23" s="13">
        <v>1.459657316942625</v>
      </c>
      <c r="AO23" s="13">
        <v>1.1195416817200405</v>
      </c>
      <c r="AP23" s="13">
        <v>4.1040966237512135</v>
      </c>
      <c r="AQ23" s="13">
        <v>0.30919347046361007</v>
      </c>
      <c r="AR23" s="13">
        <v>1.147277385771281</v>
      </c>
      <c r="AS23" s="13">
        <v>0.14665978355273024</v>
      </c>
      <c r="AT23" s="13">
        <v>2.19051687153281</v>
      </c>
      <c r="AU23" s="13">
        <v>2.3383511395602437</v>
      </c>
      <c r="AV23" s="13">
        <v>0.17623855365775087</v>
      </c>
      <c r="AW23" s="13">
        <v>0.2862758643115134</v>
      </c>
    </row>
    <row r="24" spans="1:49" s="14" customFormat="1" ht="12.75">
      <c r="A24" s="12">
        <v>1975</v>
      </c>
      <c r="B24" s="13">
        <v>0.9348073561929789</v>
      </c>
      <c r="C24" s="13">
        <v>2.127848484472603</v>
      </c>
      <c r="D24" s="13">
        <v>0.9751918508495364</v>
      </c>
      <c r="E24" s="13">
        <v>11.607930183099771</v>
      </c>
      <c r="F24" s="13">
        <v>1.2264335759456038</v>
      </c>
      <c r="G24" s="13">
        <v>0.20657563542864105</v>
      </c>
      <c r="H24" s="13">
        <v>0.16558976506352133</v>
      </c>
      <c r="I24" s="13">
        <v>3.7916505747285694</v>
      </c>
      <c r="J24" s="13">
        <v>1.925233582102703</v>
      </c>
      <c r="K24" s="13">
        <v>6.9152137262667805</v>
      </c>
      <c r="L24" s="13">
        <v>1.5265047645655094</v>
      </c>
      <c r="M24" s="13">
        <v>7.584027168290143</v>
      </c>
      <c r="N24" s="13">
        <v>3.3293861850781155</v>
      </c>
      <c r="O24" s="13">
        <v>3.348400869601623</v>
      </c>
      <c r="P24" s="13">
        <v>1.766814603664738</v>
      </c>
      <c r="Q24" s="13">
        <v>1.0795991520929635</v>
      </c>
      <c r="R24" s="13">
        <v>0.2596909119020763</v>
      </c>
      <c r="S24" s="13">
        <v>0.5426896446649294</v>
      </c>
      <c r="T24" s="13">
        <v>0.29152760676898853</v>
      </c>
      <c r="U24" s="13">
        <v>2.2352574095153774</v>
      </c>
      <c r="V24" s="13">
        <v>4.163666538029525</v>
      </c>
      <c r="W24" s="13">
        <v>2.488738008841467</v>
      </c>
      <c r="X24" s="13">
        <v>1.3540845733488007</v>
      </c>
      <c r="Y24" s="13">
        <v>1.4337467841992622</v>
      </c>
      <c r="Z24" s="13">
        <v>3.406537417486575</v>
      </c>
      <c r="AA24" s="13">
        <v>2.4605741000826766</v>
      </c>
      <c r="AB24" s="13">
        <v>3.634682362919996</v>
      </c>
      <c r="AC24" s="13">
        <v>0.06789111276088404</v>
      </c>
      <c r="AD24" s="13">
        <v>0.4723636954827124</v>
      </c>
      <c r="AE24" s="13">
        <v>0.3609770839744279</v>
      </c>
      <c r="AF24" s="13">
        <v>0.1235190948904065</v>
      </c>
      <c r="AG24" s="13">
        <v>1.8104902649514374</v>
      </c>
      <c r="AH24" s="13">
        <v>3.231618660807029</v>
      </c>
      <c r="AI24" s="13">
        <v>1.5719458446691044</v>
      </c>
      <c r="AJ24" s="13">
        <v>1.3120174767995485</v>
      </c>
      <c r="AK24" s="13">
        <v>1.6181221992611625</v>
      </c>
      <c r="AL24" s="13">
        <v>0.035306661757854366</v>
      </c>
      <c r="AM24" s="13">
        <v>1.1100001723559367</v>
      </c>
      <c r="AN24" s="13">
        <v>1.5833508863374737</v>
      </c>
      <c r="AO24" s="13">
        <v>1.2684741598717812</v>
      </c>
      <c r="AP24" s="13">
        <v>4.958971693557492</v>
      </c>
      <c r="AQ24" s="13">
        <v>0.31245706249013105</v>
      </c>
      <c r="AR24" s="13">
        <v>1.1650990958105691</v>
      </c>
      <c r="AS24" s="13">
        <v>0.14966142547329997</v>
      </c>
      <c r="AT24" s="13">
        <v>2.5454286339610634</v>
      </c>
      <c r="AU24" s="13">
        <v>2.534375099126529</v>
      </c>
      <c r="AV24" s="13">
        <v>0.18117060488443854</v>
      </c>
      <c r="AW24" s="13">
        <v>0.3176381264772106</v>
      </c>
    </row>
    <row r="25" spans="1:49" s="14" customFormat="1" ht="12.75">
      <c r="A25" s="12">
        <v>1976</v>
      </c>
      <c r="B25" s="13">
        <v>0.9255182650958443</v>
      </c>
      <c r="C25" s="13">
        <v>1.818211032580869</v>
      </c>
      <c r="D25" s="13">
        <v>1.0873658013022627</v>
      </c>
      <c r="E25" s="13">
        <v>11.898333245957273</v>
      </c>
      <c r="F25" s="13">
        <v>1.3025514308121175</v>
      </c>
      <c r="G25" s="13">
        <v>0.17513974525600864</v>
      </c>
      <c r="H25" s="13">
        <v>0.1621120553255213</v>
      </c>
      <c r="I25" s="13">
        <v>3.964544626837573</v>
      </c>
      <c r="J25" s="13">
        <v>1.8391491469356707</v>
      </c>
      <c r="K25" s="13">
        <v>6.850352540847624</v>
      </c>
      <c r="L25" s="13">
        <v>1.6961297747777628</v>
      </c>
      <c r="M25" s="13">
        <v>7.170547033156684</v>
      </c>
      <c r="N25" s="13">
        <v>3.702981964270438</v>
      </c>
      <c r="O25" s="13">
        <v>3.437907822441741</v>
      </c>
      <c r="P25" s="13">
        <v>2.0914252100094184</v>
      </c>
      <c r="Q25" s="13">
        <v>1.1980845778275553</v>
      </c>
      <c r="R25" s="13">
        <v>0.25840881731018583</v>
      </c>
      <c r="S25" s="13">
        <v>0.5388110702078838</v>
      </c>
      <c r="T25" s="13">
        <v>0.2799226957488647</v>
      </c>
      <c r="U25" s="13">
        <v>2.0058482555360313</v>
      </c>
      <c r="V25" s="13">
        <v>3.695750281882104</v>
      </c>
      <c r="W25" s="13">
        <v>2.2883793651994866</v>
      </c>
      <c r="X25" s="13">
        <v>1.4761556242876037</v>
      </c>
      <c r="Y25" s="13">
        <v>1.4771501023466715</v>
      </c>
      <c r="Z25" s="13">
        <v>3.4620554819015066</v>
      </c>
      <c r="AA25" s="13">
        <v>2.55033748548377</v>
      </c>
      <c r="AB25" s="13">
        <v>3.566012293004193</v>
      </c>
      <c r="AC25" s="13">
        <v>0.06858398062932301</v>
      </c>
      <c r="AD25" s="13">
        <v>0.4876759445323233</v>
      </c>
      <c r="AE25" s="13">
        <v>0.33983701329118204</v>
      </c>
      <c r="AF25" s="13">
        <v>0.13861250846800546</v>
      </c>
      <c r="AG25" s="13">
        <v>1.734306348768369</v>
      </c>
      <c r="AH25" s="13">
        <v>3.4477151624348643</v>
      </c>
      <c r="AI25" s="13">
        <v>1.4198017799629594</v>
      </c>
      <c r="AJ25" s="13">
        <v>1.4073150412238675</v>
      </c>
      <c r="AK25" s="13">
        <v>1.705593657015906</v>
      </c>
      <c r="AL25" s="13">
        <v>0.03258956732627179</v>
      </c>
      <c r="AM25" s="13">
        <v>0.966243988136044</v>
      </c>
      <c r="AN25" s="13">
        <v>0.8463347027775997</v>
      </c>
      <c r="AO25" s="13">
        <v>1.37051952746525</v>
      </c>
      <c r="AP25" s="13">
        <v>4.982079890002803</v>
      </c>
      <c r="AQ25" s="13">
        <v>0.3199802178062062</v>
      </c>
      <c r="AR25" s="13">
        <v>1.1133520434905588</v>
      </c>
      <c r="AS25" s="13">
        <v>0.1635304810301127</v>
      </c>
      <c r="AT25" s="13">
        <v>2.6327225880469345</v>
      </c>
      <c r="AU25" s="13">
        <v>2.145890524418314</v>
      </c>
      <c r="AV25" s="13">
        <v>0.16390132592535328</v>
      </c>
      <c r="AW25" s="13">
        <v>0.342101543509111</v>
      </c>
    </row>
    <row r="26" spans="1:49" s="14" customFormat="1" ht="12.75">
      <c r="A26" s="12">
        <v>1977</v>
      </c>
      <c r="B26" s="13">
        <v>0.8462219539090143</v>
      </c>
      <c r="C26" s="13">
        <v>2.0537144021453626</v>
      </c>
      <c r="D26" s="13">
        <v>1.0835177684334394</v>
      </c>
      <c r="E26" s="13">
        <v>12.062090118390708</v>
      </c>
      <c r="F26" s="13">
        <v>1.328833870444082</v>
      </c>
      <c r="G26" s="13">
        <v>0.1964777545282225</v>
      </c>
      <c r="H26" s="13">
        <v>0.13993054418345424</v>
      </c>
      <c r="I26" s="13">
        <v>3.752422699791779</v>
      </c>
      <c r="J26" s="13">
        <v>1.415989329313118</v>
      </c>
      <c r="K26" s="13">
        <v>7.075037544579367</v>
      </c>
      <c r="L26" s="13">
        <v>1.5985343378806178</v>
      </c>
      <c r="M26" s="13">
        <v>7.650534506458965</v>
      </c>
      <c r="N26" s="13">
        <v>3.792483039998883</v>
      </c>
      <c r="O26" s="13">
        <v>3.872535384609459</v>
      </c>
      <c r="P26" s="13">
        <v>2.334393800522801</v>
      </c>
      <c r="Q26" s="13">
        <v>1.1364298558266668</v>
      </c>
      <c r="R26" s="13">
        <v>0.25886706145990224</v>
      </c>
      <c r="S26" s="13">
        <v>0.5050055922987567</v>
      </c>
      <c r="T26" s="13">
        <v>0.26345483150031995</v>
      </c>
      <c r="U26" s="13">
        <v>2.3847802209946773</v>
      </c>
      <c r="V26" s="13">
        <v>5.7433276770918065</v>
      </c>
      <c r="W26" s="13">
        <v>3.124246864319621</v>
      </c>
      <c r="X26" s="13">
        <v>1.5760255997524175</v>
      </c>
      <c r="Y26" s="13">
        <v>1.293463275909851</v>
      </c>
      <c r="Z26" s="13">
        <v>2.943183802492623</v>
      </c>
      <c r="AA26" s="13">
        <v>2.504533497512163</v>
      </c>
      <c r="AB26" s="13">
        <v>4.498543251673945</v>
      </c>
      <c r="AC26" s="13">
        <v>0.06868603897566301</v>
      </c>
      <c r="AD26" s="13">
        <v>0.47778986831183984</v>
      </c>
      <c r="AE26" s="13">
        <v>0.4240408687514324</v>
      </c>
      <c r="AF26" s="13">
        <v>0.14434454813150033</v>
      </c>
      <c r="AG26" s="13">
        <v>1.7538282315097522</v>
      </c>
      <c r="AH26" s="13">
        <v>3.639841608571667</v>
      </c>
      <c r="AI26" s="13">
        <v>1.6691007899022314</v>
      </c>
      <c r="AJ26" s="13">
        <v>1.4301935848770966</v>
      </c>
      <c r="AK26" s="13">
        <v>1.7487286665758741</v>
      </c>
      <c r="AL26" s="13">
        <v>0.029961099073231898</v>
      </c>
      <c r="AM26" s="13">
        <v>0.8995003521749486</v>
      </c>
      <c r="AN26" s="13">
        <v>1.9824284293025825</v>
      </c>
      <c r="AO26" s="13">
        <v>1.4093851593741147</v>
      </c>
      <c r="AP26" s="13">
        <v>5.319086906708771</v>
      </c>
      <c r="AQ26" s="13">
        <v>0.3029344163941175</v>
      </c>
      <c r="AR26" s="13">
        <v>0.9685990799215869</v>
      </c>
      <c r="AS26" s="13">
        <v>0.14361457630132624</v>
      </c>
      <c r="AT26" s="13">
        <v>2.37695374895199</v>
      </c>
      <c r="AU26" s="13">
        <v>3.092831872502746</v>
      </c>
      <c r="AV26" s="13">
        <v>0.15611251533270992</v>
      </c>
      <c r="AW26" s="13">
        <v>0.28644768091817047</v>
      </c>
    </row>
    <row r="27" spans="1:49" s="14" customFormat="1" ht="12.75">
      <c r="A27" s="12">
        <v>1978</v>
      </c>
      <c r="B27" s="13">
        <v>0.9664479024622384</v>
      </c>
      <c r="C27" s="13">
        <v>2.0672988461884265</v>
      </c>
      <c r="D27" s="13">
        <v>1.1477597991133444</v>
      </c>
      <c r="E27" s="13">
        <v>11.931854656929543</v>
      </c>
      <c r="F27" s="13">
        <v>1.368526175556522</v>
      </c>
      <c r="G27" s="13">
        <v>0.20661671311123342</v>
      </c>
      <c r="H27" s="13">
        <v>0.1690553924455404</v>
      </c>
      <c r="I27" s="13">
        <v>4.049496847006123</v>
      </c>
      <c r="J27" s="13">
        <v>1.772201693563465</v>
      </c>
      <c r="K27" s="13">
        <v>8.65448379845599</v>
      </c>
      <c r="L27" s="13">
        <v>1.9008419155745993</v>
      </c>
      <c r="M27" s="13">
        <v>7.507247826487389</v>
      </c>
      <c r="N27" s="13">
        <v>3.8239460853323544</v>
      </c>
      <c r="O27" s="13">
        <v>3.376156198368593</v>
      </c>
      <c r="P27" s="13">
        <v>2.0767945373803287</v>
      </c>
      <c r="Q27" s="13">
        <v>1.2706815921465437</v>
      </c>
      <c r="R27" s="13">
        <v>0.2647628383303901</v>
      </c>
      <c r="S27" s="13">
        <v>0.5865785783094991</v>
      </c>
      <c r="T27" s="13">
        <v>0.27767027734358635</v>
      </c>
      <c r="U27" s="13">
        <v>2.4163527344349713</v>
      </c>
      <c r="V27" s="13">
        <v>5.786985686721611</v>
      </c>
      <c r="W27" s="13">
        <v>2.9769224698562</v>
      </c>
      <c r="X27" s="13">
        <v>1.588250217351808</v>
      </c>
      <c r="Y27" s="13">
        <v>1.475674857663836</v>
      </c>
      <c r="Z27" s="13">
        <v>3.4488648582701398</v>
      </c>
      <c r="AA27" s="13">
        <v>3.2363058736593757</v>
      </c>
      <c r="AB27" s="13">
        <v>4.762157822153103</v>
      </c>
      <c r="AC27" s="13">
        <v>0.06615589077950916</v>
      </c>
      <c r="AD27" s="13">
        <v>0.5107689754368985</v>
      </c>
      <c r="AE27" s="13">
        <v>0.38148431166314517</v>
      </c>
      <c r="AF27" s="13">
        <v>0.14480415489621937</v>
      </c>
      <c r="AG27" s="13">
        <v>1.8517405174750319</v>
      </c>
      <c r="AH27" s="13">
        <v>3.5779361851752816</v>
      </c>
      <c r="AI27" s="13">
        <v>1.4863488271786165</v>
      </c>
      <c r="AJ27" s="13">
        <v>1.4646488675165645</v>
      </c>
      <c r="AK27" s="13">
        <v>1.8164781076714422</v>
      </c>
      <c r="AL27" s="13">
        <v>0.03247792862646531</v>
      </c>
      <c r="AM27" s="13">
        <v>1.0082154321780448</v>
      </c>
      <c r="AN27" s="13">
        <v>2.2070068204758835</v>
      </c>
      <c r="AO27" s="13">
        <v>1.4752014764604686</v>
      </c>
      <c r="AP27" s="13">
        <v>4.816885348932621</v>
      </c>
      <c r="AQ27" s="13">
        <v>0.3347582192127485</v>
      </c>
      <c r="AR27" s="13">
        <v>1.1741733256692262</v>
      </c>
      <c r="AS27" s="13">
        <v>0.16579863172005632</v>
      </c>
      <c r="AT27" s="13">
        <v>2.6956373697071014</v>
      </c>
      <c r="AU27" s="13">
        <v>3.0052925667877464</v>
      </c>
      <c r="AV27" s="13">
        <v>0.17345871418301959</v>
      </c>
      <c r="AW27" s="13">
        <v>0.3402468950298652</v>
      </c>
    </row>
    <row r="28" spans="1:49" s="14" customFormat="1" ht="12.75">
      <c r="A28" s="12">
        <v>1979</v>
      </c>
      <c r="B28" s="13">
        <v>1.0985593535423095</v>
      </c>
      <c r="C28" s="13">
        <v>2.2921736389812466</v>
      </c>
      <c r="D28" s="13">
        <v>1.2964403838900922</v>
      </c>
      <c r="E28" s="13">
        <v>13.54028746196985</v>
      </c>
      <c r="F28" s="13">
        <v>1.571987641176904</v>
      </c>
      <c r="G28" s="13">
        <v>0.203515785763769</v>
      </c>
      <c r="H28" s="13">
        <v>0.17868939521207974</v>
      </c>
      <c r="I28" s="13">
        <v>4.0497701948616385</v>
      </c>
      <c r="J28" s="13">
        <v>2.074493289664817</v>
      </c>
      <c r="K28" s="13">
        <v>9.53354065020735</v>
      </c>
      <c r="L28" s="13">
        <v>1.879361587783409</v>
      </c>
      <c r="M28" s="13">
        <v>8.778431258390466</v>
      </c>
      <c r="N28" s="13">
        <v>4.0425762352220715</v>
      </c>
      <c r="O28" s="13">
        <v>4.378443120272446</v>
      </c>
      <c r="P28" s="13">
        <v>2.1954118014512507</v>
      </c>
      <c r="Q28" s="13">
        <v>1.4428144317526403</v>
      </c>
      <c r="R28" s="13">
        <v>0.23239316121243261</v>
      </c>
      <c r="S28" s="13">
        <v>0.5941288842506668</v>
      </c>
      <c r="T28" s="13">
        <v>0.27931707854230237</v>
      </c>
      <c r="U28" s="13">
        <v>2.7035038386147483</v>
      </c>
      <c r="V28" s="13">
        <v>5.801439364044777</v>
      </c>
      <c r="W28" s="13">
        <v>3.5424933409421233</v>
      </c>
      <c r="X28" s="13">
        <v>1.8307005622321808</v>
      </c>
      <c r="Y28" s="13">
        <v>1.2209474120483417</v>
      </c>
      <c r="Z28" s="13">
        <v>3.1762093206211777</v>
      </c>
      <c r="AA28" s="13">
        <v>3.016444887890381</v>
      </c>
      <c r="AB28" s="13">
        <v>5.140076849524286</v>
      </c>
      <c r="AC28" s="13">
        <v>0.07090310501706955</v>
      </c>
      <c r="AD28" s="13">
        <v>0.5082340765114558</v>
      </c>
      <c r="AE28" s="13">
        <v>0.4097231522144958</v>
      </c>
      <c r="AF28" s="13">
        <v>0.16008814388833936</v>
      </c>
      <c r="AG28" s="13">
        <v>1.9330124871439442</v>
      </c>
      <c r="AH28" s="13">
        <v>3.921283131342435</v>
      </c>
      <c r="AI28" s="13">
        <v>2.056263429227963</v>
      </c>
      <c r="AJ28" s="13">
        <v>1.5567096612721751</v>
      </c>
      <c r="AK28" s="13">
        <v>1.834326195706336</v>
      </c>
      <c r="AL28" s="13">
        <v>0.031434811226601786</v>
      </c>
      <c r="AM28" s="13">
        <v>1.076922040215584</v>
      </c>
      <c r="AN28" s="13">
        <v>2.298518953507979</v>
      </c>
      <c r="AO28" s="13">
        <v>1.5647241362219126</v>
      </c>
      <c r="AP28" s="13">
        <v>6.0225531687519025</v>
      </c>
      <c r="AQ28" s="13">
        <v>0.36743930141702247</v>
      </c>
      <c r="AR28" s="13">
        <v>1.1538198054608457</v>
      </c>
      <c r="AS28" s="13">
        <v>0.16746707798494695</v>
      </c>
      <c r="AT28" s="13">
        <v>2.6180712239319783</v>
      </c>
      <c r="AU28" s="13">
        <v>3.205981960540887</v>
      </c>
      <c r="AV28" s="13">
        <v>0.16080870558725363</v>
      </c>
      <c r="AW28" s="13">
        <v>0.34099744506130303</v>
      </c>
    </row>
    <row r="29" spans="1:49" s="14" customFormat="1" ht="12.75">
      <c r="A29" s="12">
        <v>1980</v>
      </c>
      <c r="B29" s="13">
        <v>0.8751714670816324</v>
      </c>
      <c r="C29" s="13">
        <v>1.6922230624990364</v>
      </c>
      <c r="D29" s="13">
        <v>1.221880047074083</v>
      </c>
      <c r="E29" s="13">
        <v>14.389781330910317</v>
      </c>
      <c r="F29" s="13">
        <v>1.6731249034440632</v>
      </c>
      <c r="G29" s="13">
        <v>0.1907313147594535</v>
      </c>
      <c r="H29" s="13">
        <v>0.13979250744698024</v>
      </c>
      <c r="I29" s="13">
        <v>4.613509874041918</v>
      </c>
      <c r="J29" s="13">
        <v>1.4890769786548559</v>
      </c>
      <c r="K29" s="13">
        <v>8.854717228745056</v>
      </c>
      <c r="L29" s="13">
        <v>1.9989889766774687</v>
      </c>
      <c r="M29" s="13">
        <v>7.109054332133658</v>
      </c>
      <c r="N29" s="13">
        <v>3.8298515896276375</v>
      </c>
      <c r="O29" s="13">
        <v>3.6145474589457804</v>
      </c>
      <c r="P29" s="13">
        <v>1.9746385244154296</v>
      </c>
      <c r="Q29" s="13">
        <v>1.1871954117593058</v>
      </c>
      <c r="R29" s="13">
        <v>0.23288719305493027</v>
      </c>
      <c r="S29" s="13">
        <v>0.5073519510333739</v>
      </c>
      <c r="T29" s="13">
        <v>0.26124777273373573</v>
      </c>
      <c r="U29" s="13">
        <v>2.7792754709364185</v>
      </c>
      <c r="V29" s="13">
        <v>5.660711240125808</v>
      </c>
      <c r="W29" s="13">
        <v>2.669911890968025</v>
      </c>
      <c r="X29" s="13">
        <v>1.3613412155557696</v>
      </c>
      <c r="Y29" s="13">
        <v>1.236110004299038</v>
      </c>
      <c r="Z29" s="13">
        <v>3.1537031816283836</v>
      </c>
      <c r="AA29" s="13">
        <v>2.265246767452971</v>
      </c>
      <c r="AB29" s="13">
        <v>4.364294802636153</v>
      </c>
      <c r="AC29" s="13">
        <v>0.07265062765145361</v>
      </c>
      <c r="AD29" s="13">
        <v>0.5076054690100776</v>
      </c>
      <c r="AE29" s="13">
        <v>0.3911077339780767</v>
      </c>
      <c r="AF29" s="13">
        <v>0.16637270828306003</v>
      </c>
      <c r="AG29" s="13">
        <v>2.0364616301070892</v>
      </c>
      <c r="AH29" s="13">
        <v>3.968887382192138</v>
      </c>
      <c r="AI29" s="13">
        <v>1.593719603497638</v>
      </c>
      <c r="AJ29" s="13">
        <v>1.7653898094870448</v>
      </c>
      <c r="AK29" s="13">
        <v>1.7121811097189532</v>
      </c>
      <c r="AL29" s="13">
        <v>0.030883720001469914</v>
      </c>
      <c r="AM29" s="13">
        <v>0.8265194551952085</v>
      </c>
      <c r="AN29" s="13">
        <v>1.848733058194062</v>
      </c>
      <c r="AO29" s="13">
        <v>1.3006556037049797</v>
      </c>
      <c r="AP29" s="13">
        <v>4.836887430609432</v>
      </c>
      <c r="AQ29" s="13">
        <v>0.36772081636988674</v>
      </c>
      <c r="AR29" s="13">
        <v>0.9507014662748375</v>
      </c>
      <c r="AS29" s="13">
        <v>0.16369259263846536</v>
      </c>
      <c r="AT29" s="13">
        <v>3.019772619228846</v>
      </c>
      <c r="AU29" s="13">
        <v>3.2757127407780864</v>
      </c>
      <c r="AV29" s="13">
        <v>0.18029004278929733</v>
      </c>
      <c r="AW29" s="13">
        <v>0.33720024150626876</v>
      </c>
    </row>
    <row r="30" spans="1:49" s="14" customFormat="1" ht="12.75">
      <c r="A30" s="12">
        <v>1981</v>
      </c>
      <c r="B30" s="13">
        <v>1.3221167373635963</v>
      </c>
      <c r="C30" s="13">
        <v>2.4981996407407947</v>
      </c>
      <c r="D30" s="13">
        <v>1.4474914729253099</v>
      </c>
      <c r="E30" s="13">
        <v>14.509442180020793</v>
      </c>
      <c r="F30" s="13">
        <v>1.702243406550761</v>
      </c>
      <c r="G30" s="13">
        <v>0.1813912559715343</v>
      </c>
      <c r="H30" s="13">
        <v>0.169104601979251</v>
      </c>
      <c r="I30" s="13">
        <v>4.386862890899649</v>
      </c>
      <c r="J30" s="13">
        <v>2.072074491848628</v>
      </c>
      <c r="K30" s="13">
        <v>9.911590435544177</v>
      </c>
      <c r="L30" s="13">
        <v>2.0339088723055325</v>
      </c>
      <c r="M30" s="13">
        <v>8.830362194990816</v>
      </c>
      <c r="N30" s="13">
        <v>3.983183853905834</v>
      </c>
      <c r="O30" s="13">
        <v>3.8291207719959224</v>
      </c>
      <c r="P30" s="13">
        <v>2.39992388016174</v>
      </c>
      <c r="Q30" s="13">
        <v>1.4017018047314949</v>
      </c>
      <c r="R30" s="13">
        <v>0.2668296053766301</v>
      </c>
      <c r="S30" s="13">
        <v>0.6240900922736894</v>
      </c>
      <c r="T30" s="13">
        <v>0.2480649488313383</v>
      </c>
      <c r="U30" s="13">
        <v>2.9471671701027273</v>
      </c>
      <c r="V30" s="13">
        <v>6.400757624299729</v>
      </c>
      <c r="W30" s="13">
        <v>3.622213142029905</v>
      </c>
      <c r="X30" s="13">
        <v>1.826864706768724</v>
      </c>
      <c r="Y30" s="13">
        <v>1.6100836120433681</v>
      </c>
      <c r="Z30" s="13">
        <v>3.600473917104865</v>
      </c>
      <c r="AA30" s="13">
        <v>3.754660839223467</v>
      </c>
      <c r="AB30" s="13">
        <v>5.4223411985911305</v>
      </c>
      <c r="AC30" s="13">
        <v>0.08025194005432898</v>
      </c>
      <c r="AD30" s="13">
        <v>0.5636470478639181</v>
      </c>
      <c r="AE30" s="13">
        <v>0.4540152760322182</v>
      </c>
      <c r="AF30" s="13">
        <v>0.16335392337792212</v>
      </c>
      <c r="AG30" s="13">
        <v>1.968615126277167</v>
      </c>
      <c r="AH30" s="13">
        <v>3.359730099342219</v>
      </c>
      <c r="AI30" s="13">
        <v>1.62774251518705</v>
      </c>
      <c r="AJ30" s="13">
        <v>1.7991907449665128</v>
      </c>
      <c r="AK30" s="13">
        <v>1.9754121202972017</v>
      </c>
      <c r="AL30" s="13">
        <v>0.029911515585356003</v>
      </c>
      <c r="AM30" s="13">
        <v>1.10752805365866</v>
      </c>
      <c r="AN30" s="13">
        <v>2.2376606367190983</v>
      </c>
      <c r="AO30" s="13">
        <v>1.781967332292309</v>
      </c>
      <c r="AP30" s="13">
        <v>6.081433942725822</v>
      </c>
      <c r="AQ30" s="13">
        <v>0.38947104014416273</v>
      </c>
      <c r="AR30" s="13">
        <v>1.2893476602223697</v>
      </c>
      <c r="AS30" s="13">
        <v>0.1756380064877159</v>
      </c>
      <c r="AT30" s="13">
        <v>3.131188452400862</v>
      </c>
      <c r="AU30" s="13">
        <v>3.4077921537463913</v>
      </c>
      <c r="AV30" s="13">
        <v>0.16256733047151506</v>
      </c>
      <c r="AW30" s="13">
        <v>0.37398772142895775</v>
      </c>
    </row>
    <row r="31" spans="1:49" s="14" customFormat="1" ht="12.75">
      <c r="A31" s="12">
        <v>1982</v>
      </c>
      <c r="B31" s="13">
        <v>1.2908434852563389</v>
      </c>
      <c r="C31" s="13">
        <v>2.344848944617121</v>
      </c>
      <c r="D31" s="13">
        <v>1.4208741405754435</v>
      </c>
      <c r="E31" s="13">
        <v>15.209131563708194</v>
      </c>
      <c r="F31" s="13">
        <v>1.6257368428197125</v>
      </c>
      <c r="G31" s="13">
        <v>0.19671299747430135</v>
      </c>
      <c r="H31" s="13">
        <v>0.18758761192802417</v>
      </c>
      <c r="I31" s="13">
        <v>4.305990284465422</v>
      </c>
      <c r="J31" s="13">
        <v>2.207034446578873</v>
      </c>
      <c r="K31" s="13">
        <v>9.1062166423604</v>
      </c>
      <c r="L31" s="13">
        <v>2.1451191553268183</v>
      </c>
      <c r="M31" s="13">
        <v>8.929604229866005</v>
      </c>
      <c r="N31" s="13">
        <v>4.564355158618071</v>
      </c>
      <c r="O31" s="13">
        <v>4.3847117592604254</v>
      </c>
      <c r="P31" s="13">
        <v>2.5868559189451403</v>
      </c>
      <c r="Q31" s="13">
        <v>1.5738456817951045</v>
      </c>
      <c r="R31" s="13">
        <v>0.25484045434119407</v>
      </c>
      <c r="S31" s="13">
        <v>0.634150903617854</v>
      </c>
      <c r="T31" s="13">
        <v>0.2792170494214517</v>
      </c>
      <c r="U31" s="13">
        <v>3.1435447172109137</v>
      </c>
      <c r="V31" s="13">
        <v>6.459081269514716</v>
      </c>
      <c r="W31" s="13">
        <v>3.4550799930958673</v>
      </c>
      <c r="X31" s="13">
        <v>2.033381414097761</v>
      </c>
      <c r="Y31" s="13">
        <v>1.7447489012303345</v>
      </c>
      <c r="Z31" s="13">
        <v>3.4993147429161775</v>
      </c>
      <c r="AA31" s="13">
        <v>3.664649231045517</v>
      </c>
      <c r="AB31" s="13">
        <v>5.172034253161123</v>
      </c>
      <c r="AC31" s="13">
        <v>0.07992228705769765</v>
      </c>
      <c r="AD31" s="13">
        <v>0.5824726583565842</v>
      </c>
      <c r="AE31" s="13">
        <v>0.4887283122172855</v>
      </c>
      <c r="AF31" s="13">
        <v>0.17192720092792996</v>
      </c>
      <c r="AG31" s="13">
        <v>1.9551803166770048</v>
      </c>
      <c r="AH31" s="13">
        <v>3.948790529824012</v>
      </c>
      <c r="AI31" s="13">
        <v>1.9444873171107575</v>
      </c>
      <c r="AJ31" s="13">
        <v>1.7065915842427348</v>
      </c>
      <c r="AK31" s="13">
        <v>2.036147883740477</v>
      </c>
      <c r="AL31" s="13">
        <v>0.04244728709271925</v>
      </c>
      <c r="AM31" s="13">
        <v>1.122805579522876</v>
      </c>
      <c r="AN31" s="13">
        <v>2.7018199905312215</v>
      </c>
      <c r="AO31" s="13">
        <v>1.8454784325550349</v>
      </c>
      <c r="AP31" s="13">
        <v>5.883119867289981</v>
      </c>
      <c r="AQ31" s="13">
        <v>0.39124829127657457</v>
      </c>
      <c r="AR31" s="13">
        <v>1.276167138026685</v>
      </c>
      <c r="AS31" s="13">
        <v>0.17113339280911388</v>
      </c>
      <c r="AT31" s="13">
        <v>3.011760505968836</v>
      </c>
      <c r="AU31" s="13">
        <v>3.624748120354999</v>
      </c>
      <c r="AV31" s="13">
        <v>0.1780002004196523</v>
      </c>
      <c r="AW31" s="13">
        <v>0.3681942455918686</v>
      </c>
    </row>
    <row r="32" spans="1:49" s="14" customFormat="1" ht="12.75">
      <c r="A32" s="12">
        <v>1983</v>
      </c>
      <c r="B32" s="13">
        <v>0.9906367784092447</v>
      </c>
      <c r="C32" s="13">
        <v>1.733918299341574</v>
      </c>
      <c r="D32" s="13">
        <v>1.1980055776662868</v>
      </c>
      <c r="E32" s="13">
        <v>13.436479493241553</v>
      </c>
      <c r="F32" s="13">
        <v>1.6841065247009341</v>
      </c>
      <c r="G32" s="13">
        <v>0.1916447430843875</v>
      </c>
      <c r="H32" s="13">
        <v>0.16492916288005993</v>
      </c>
      <c r="I32" s="13">
        <v>4.43497945853922</v>
      </c>
      <c r="J32" s="13">
        <v>1.8769933609007112</v>
      </c>
      <c r="K32" s="13">
        <v>5.643088934035039</v>
      </c>
      <c r="L32" s="13">
        <v>2.0902690668821</v>
      </c>
      <c r="M32" s="13">
        <v>5.10892690241988</v>
      </c>
      <c r="N32" s="13">
        <v>2.6127739344626253</v>
      </c>
      <c r="O32" s="13">
        <v>3.5565460385197545</v>
      </c>
      <c r="P32" s="13">
        <v>1.7392191042208152</v>
      </c>
      <c r="Q32" s="13">
        <v>1.2652184969092855</v>
      </c>
      <c r="R32" s="13">
        <v>0.26263178660639735</v>
      </c>
      <c r="S32" s="13">
        <v>0.529732200681978</v>
      </c>
      <c r="T32" s="13">
        <v>0.2794028838333758</v>
      </c>
      <c r="U32" s="13">
        <v>2.6506163444292232</v>
      </c>
      <c r="V32" s="13">
        <v>4.603086472742027</v>
      </c>
      <c r="W32" s="13">
        <v>2.1948338295601624</v>
      </c>
      <c r="X32" s="13">
        <v>1.4769183993496982</v>
      </c>
      <c r="Y32" s="13">
        <v>1.4252720212346757</v>
      </c>
      <c r="Z32" s="13">
        <v>2.718289758770254</v>
      </c>
      <c r="AA32" s="13">
        <v>3.0104092859776457</v>
      </c>
      <c r="AB32" s="13">
        <v>3.694632595345952</v>
      </c>
      <c r="AC32" s="13">
        <v>0.08423840073544892</v>
      </c>
      <c r="AD32" s="13">
        <v>0.5446381987193348</v>
      </c>
      <c r="AE32" s="13">
        <v>0.44979116037536027</v>
      </c>
      <c r="AF32" s="13">
        <v>0.17323871595428672</v>
      </c>
      <c r="AG32" s="13">
        <v>1.8860115587471782</v>
      </c>
      <c r="AH32" s="13">
        <v>2.876297450991585</v>
      </c>
      <c r="AI32" s="13">
        <v>1.4742223631548432</v>
      </c>
      <c r="AJ32" s="13">
        <v>1.7130689648494084</v>
      </c>
      <c r="AK32" s="13">
        <v>1.7802082306047227</v>
      </c>
      <c r="AL32" s="13">
        <v>0.04413960581250501</v>
      </c>
      <c r="AM32" s="13">
        <v>0.7666870615695675</v>
      </c>
      <c r="AN32" s="13">
        <v>2.1252308052371367</v>
      </c>
      <c r="AO32" s="13">
        <v>1.2206752110356256</v>
      </c>
      <c r="AP32" s="13">
        <v>4.791478843797342</v>
      </c>
      <c r="AQ32" s="13">
        <v>0.3734338997079891</v>
      </c>
      <c r="AR32" s="13">
        <v>0.9342195298825774</v>
      </c>
      <c r="AS32" s="13">
        <v>0.17641428397118009</v>
      </c>
      <c r="AT32" s="13">
        <v>3.2585121180643655</v>
      </c>
      <c r="AU32" s="13">
        <v>2.934118484055984</v>
      </c>
      <c r="AV32" s="13">
        <v>0.1693647731624828</v>
      </c>
      <c r="AW32" s="13">
        <v>0.35998529584775524</v>
      </c>
    </row>
    <row r="33" spans="1:49" s="14" customFormat="1" ht="12.75">
      <c r="A33" s="12">
        <v>1984</v>
      </c>
      <c r="B33" s="13">
        <v>1.1195358287775312</v>
      </c>
      <c r="C33" s="13">
        <v>2.3055786272500893</v>
      </c>
      <c r="D33" s="13">
        <v>1.2221249749961385</v>
      </c>
      <c r="E33" s="13">
        <v>15.002344070521875</v>
      </c>
      <c r="F33" s="13">
        <v>1.8006482175752383</v>
      </c>
      <c r="G33" s="13">
        <v>0.2155113713106289</v>
      </c>
      <c r="H33" s="13">
        <v>0.18480814373578422</v>
      </c>
      <c r="I33" s="13">
        <v>4.2990897911702755</v>
      </c>
      <c r="J33" s="13">
        <v>2.18070444478929</v>
      </c>
      <c r="K33" s="13">
        <v>8.209738443634372</v>
      </c>
      <c r="L33" s="13">
        <v>2.1148242020815715</v>
      </c>
      <c r="M33" s="13">
        <v>7.594757530097617</v>
      </c>
      <c r="N33" s="13">
        <v>4.145401682331048</v>
      </c>
      <c r="O33" s="13">
        <v>4.092761799601791</v>
      </c>
      <c r="P33" s="13">
        <v>2.3100630873470527</v>
      </c>
      <c r="Q33" s="13">
        <v>1.524078618433066</v>
      </c>
      <c r="R33" s="13">
        <v>0.2825344569854457</v>
      </c>
      <c r="S33" s="13">
        <v>0.6890842491075958</v>
      </c>
      <c r="T33" s="13">
        <v>0.24145745244000313</v>
      </c>
      <c r="U33" s="13">
        <v>3.026273312102962</v>
      </c>
      <c r="V33" s="13">
        <v>6.278601167117982</v>
      </c>
      <c r="W33" s="13">
        <v>2.86367410872763</v>
      </c>
      <c r="X33" s="13">
        <v>1.7952974233691754</v>
      </c>
      <c r="Y33" s="13">
        <v>1.1523360460042646</v>
      </c>
      <c r="Z33" s="13">
        <v>3.2887331928241177</v>
      </c>
      <c r="AA33" s="13">
        <v>3.40327921751178</v>
      </c>
      <c r="AB33" s="13">
        <v>5.122976594508618</v>
      </c>
      <c r="AC33" s="13">
        <v>0.08291923934806929</v>
      </c>
      <c r="AD33" s="13">
        <v>0.6023754789963429</v>
      </c>
      <c r="AE33" s="13">
        <v>0.48913858580042147</v>
      </c>
      <c r="AF33" s="13">
        <v>0.20064854234287874</v>
      </c>
      <c r="AG33" s="13">
        <v>2.0027890615209434</v>
      </c>
      <c r="AH33" s="13">
        <v>4.040283566882733</v>
      </c>
      <c r="AI33" s="13">
        <v>1.6398686557657025</v>
      </c>
      <c r="AJ33" s="13">
        <v>1.8387757518804853</v>
      </c>
      <c r="AK33" s="13">
        <v>2.2437016871307973</v>
      </c>
      <c r="AL33" s="13">
        <v>0.04547831467770215</v>
      </c>
      <c r="AM33" s="13">
        <v>1.0562694883116213</v>
      </c>
      <c r="AN33" s="13">
        <v>2.8305514377160756</v>
      </c>
      <c r="AO33" s="13">
        <v>1.7703924291437665</v>
      </c>
      <c r="AP33" s="13">
        <v>4.669533076601432</v>
      </c>
      <c r="AQ33" s="13">
        <v>0.38527035796938525</v>
      </c>
      <c r="AR33" s="13">
        <v>1.2922741263072066</v>
      </c>
      <c r="AS33" s="13">
        <v>0.1710281865060481</v>
      </c>
      <c r="AT33" s="13">
        <v>3.215701417249936</v>
      </c>
      <c r="AU33" s="13">
        <v>3.4965449801544857</v>
      </c>
      <c r="AV33" s="13">
        <v>0.2001086364725282</v>
      </c>
      <c r="AW33" s="13">
        <v>0.36212913909761385</v>
      </c>
    </row>
    <row r="34" spans="1:49" s="14" customFormat="1" ht="12.75">
      <c r="A34" s="12">
        <v>1985</v>
      </c>
      <c r="B34" s="13">
        <v>1.200526371335161</v>
      </c>
      <c r="C34" s="13">
        <v>2.2479337058199382</v>
      </c>
      <c r="D34" s="13">
        <v>1.2205000225583904</v>
      </c>
      <c r="E34" s="13">
        <v>15.06456370918509</v>
      </c>
      <c r="F34" s="13">
        <v>1.9812401194743647</v>
      </c>
      <c r="G34" s="13">
        <v>0.2206236513323744</v>
      </c>
      <c r="H34" s="13">
        <v>0.21273516612104174</v>
      </c>
      <c r="I34" s="13">
        <v>4.270235183216422</v>
      </c>
      <c r="J34" s="13">
        <v>2.1034477135416765</v>
      </c>
      <c r="K34" s="13">
        <v>9.466788441639444</v>
      </c>
      <c r="L34" s="13">
        <v>1.9150944013256994</v>
      </c>
      <c r="M34" s="13">
        <v>9.262091920189505</v>
      </c>
      <c r="N34" s="13">
        <v>4.554344220201329</v>
      </c>
      <c r="O34" s="13">
        <v>4.669734278709104</v>
      </c>
      <c r="P34" s="13">
        <v>2.607178401956668</v>
      </c>
      <c r="Q34" s="13">
        <v>1.3137880448378068</v>
      </c>
      <c r="R34" s="13">
        <v>0.29199312644624337</v>
      </c>
      <c r="S34" s="13">
        <v>0.6981913719743845</v>
      </c>
      <c r="T34" s="13">
        <v>0.2652730569853247</v>
      </c>
      <c r="U34" s="13">
        <v>3.4258742328468403</v>
      </c>
      <c r="V34" s="13">
        <v>6.5023264989076965</v>
      </c>
      <c r="W34" s="13">
        <v>3.790875099952991</v>
      </c>
      <c r="X34" s="13">
        <v>1.8896841488259797</v>
      </c>
      <c r="Y34" s="13">
        <v>0.686183538373056</v>
      </c>
      <c r="Z34" s="13">
        <v>3.0620172282023868</v>
      </c>
      <c r="AA34" s="13">
        <v>3.764905537165722</v>
      </c>
      <c r="AB34" s="13">
        <v>5.9542677052243445</v>
      </c>
      <c r="AC34" s="13">
        <v>0.08467783236969978</v>
      </c>
      <c r="AD34" s="13">
        <v>0.6524011392448774</v>
      </c>
      <c r="AE34" s="13">
        <v>0.5396478036049653</v>
      </c>
      <c r="AF34" s="13">
        <v>0.19322144674817557</v>
      </c>
      <c r="AG34" s="13">
        <v>2.036128262150818</v>
      </c>
      <c r="AH34" s="13">
        <v>4.589919731112065</v>
      </c>
      <c r="AI34" s="13">
        <v>1.6680323247032096</v>
      </c>
      <c r="AJ34" s="13">
        <v>1.739988727700502</v>
      </c>
      <c r="AK34" s="13">
        <v>2.3048643260072152</v>
      </c>
      <c r="AL34" s="13">
        <v>0.0580359329538717</v>
      </c>
      <c r="AM34" s="13">
        <v>0.9872173551542919</v>
      </c>
      <c r="AN34" s="13">
        <v>2.8172333381801384</v>
      </c>
      <c r="AO34" s="13">
        <v>1.8585125491306924</v>
      </c>
      <c r="AP34" s="13">
        <v>5.642237655096386</v>
      </c>
      <c r="AQ34" s="13">
        <v>0.38289980526060646</v>
      </c>
      <c r="AR34" s="13">
        <v>1.1740690028371468</v>
      </c>
      <c r="AS34" s="13">
        <v>0.17346687406184394</v>
      </c>
      <c r="AT34" s="13">
        <v>2.9175401458109236</v>
      </c>
      <c r="AU34" s="13">
        <v>3.422182994692566</v>
      </c>
      <c r="AV34" s="13">
        <v>0.21572320228134945</v>
      </c>
      <c r="AW34" s="13">
        <v>0.32166967083588227</v>
      </c>
    </row>
    <row r="35" spans="1:49" s="14" customFormat="1" ht="12.75">
      <c r="A35" s="12">
        <v>1986</v>
      </c>
      <c r="B35" s="13">
        <v>0.8974906374999442</v>
      </c>
      <c r="C35" s="13">
        <v>2.0187432101616887</v>
      </c>
      <c r="D35" s="13">
        <v>1.26342615209135</v>
      </c>
      <c r="E35" s="13">
        <v>14.631764512681306</v>
      </c>
      <c r="F35" s="13">
        <v>1.742191778295353</v>
      </c>
      <c r="G35" s="13">
        <v>0.2245824420180517</v>
      </c>
      <c r="H35" s="13">
        <v>0.17812561965981474</v>
      </c>
      <c r="I35" s="13">
        <v>4.61075142012486</v>
      </c>
      <c r="J35" s="13">
        <v>1.6134109160300798</v>
      </c>
      <c r="K35" s="13">
        <v>9.40796050294853</v>
      </c>
      <c r="L35" s="13">
        <v>2.035026639488251</v>
      </c>
      <c r="M35" s="13">
        <v>8.567299173498105</v>
      </c>
      <c r="N35" s="13">
        <v>4.088317842067191</v>
      </c>
      <c r="O35" s="13">
        <v>4.364568088150705</v>
      </c>
      <c r="P35" s="13">
        <v>2.0888125545834266</v>
      </c>
      <c r="Q35" s="13">
        <v>1.229130301819932</v>
      </c>
      <c r="R35" s="13">
        <v>0.30073787944107483</v>
      </c>
      <c r="S35" s="13">
        <v>0.5494728421521108</v>
      </c>
      <c r="T35" s="13">
        <v>0.3008411919146886</v>
      </c>
      <c r="U35" s="13">
        <v>3.0734050425532686</v>
      </c>
      <c r="V35" s="13">
        <v>6.151816008968082</v>
      </c>
      <c r="W35" s="13">
        <v>3.433981777076913</v>
      </c>
      <c r="X35" s="13">
        <v>1.3028378168259702</v>
      </c>
      <c r="Y35" s="13">
        <v>1.4883306623465966</v>
      </c>
      <c r="Z35" s="13">
        <v>2.6056989767100767</v>
      </c>
      <c r="AA35" s="13">
        <v>3.8404467269671128</v>
      </c>
      <c r="AB35" s="13">
        <v>5.6368241109090915</v>
      </c>
      <c r="AC35" s="13">
        <v>0.08539349718300024</v>
      </c>
      <c r="AD35" s="13">
        <v>0.6054103366273597</v>
      </c>
      <c r="AE35" s="13">
        <v>0.4683889479662359</v>
      </c>
      <c r="AF35" s="13">
        <v>0.19191843305361353</v>
      </c>
      <c r="AG35" s="13">
        <v>1.9652379202437285</v>
      </c>
      <c r="AH35" s="13">
        <v>4.231712619066713</v>
      </c>
      <c r="AI35" s="13">
        <v>1.587157213946454</v>
      </c>
      <c r="AJ35" s="13">
        <v>1.8067790528102694</v>
      </c>
      <c r="AK35" s="13">
        <v>2.1763184326045537</v>
      </c>
      <c r="AL35" s="13">
        <v>0.05688193499837869</v>
      </c>
      <c r="AM35" s="13">
        <v>0.7197093524922729</v>
      </c>
      <c r="AN35" s="13">
        <v>2.95134658725406</v>
      </c>
      <c r="AO35" s="13">
        <v>1.4691906967137913</v>
      </c>
      <c r="AP35" s="13">
        <v>4.94169679403363</v>
      </c>
      <c r="AQ35" s="13">
        <v>0.3847763031111644</v>
      </c>
      <c r="AR35" s="13">
        <v>0.9375462214799443</v>
      </c>
      <c r="AS35" s="13">
        <v>0.16245412598576103</v>
      </c>
      <c r="AT35" s="13">
        <v>2.918759741326708</v>
      </c>
      <c r="AU35" s="13">
        <v>3.3898898305415495</v>
      </c>
      <c r="AV35" s="13">
        <v>0.1733786422367372</v>
      </c>
      <c r="AW35" s="13">
        <v>0.397034779279868</v>
      </c>
    </row>
    <row r="36" spans="1:49" s="14" customFormat="1" ht="12.75">
      <c r="A36" s="12">
        <v>1987</v>
      </c>
      <c r="B36" s="13">
        <v>0.9228109848529144</v>
      </c>
      <c r="C36" s="13">
        <v>2.182021497225409</v>
      </c>
      <c r="D36" s="13">
        <v>1.318650153590629</v>
      </c>
      <c r="E36" s="13">
        <v>16.635667314425856</v>
      </c>
      <c r="F36" s="13">
        <v>1.8246684907823363</v>
      </c>
      <c r="G36" s="13">
        <v>0.22250773016268693</v>
      </c>
      <c r="H36" s="13">
        <v>0.1588895115425267</v>
      </c>
      <c r="I36" s="13">
        <v>4.639635915639748</v>
      </c>
      <c r="J36" s="13">
        <v>1.7125148181412522</v>
      </c>
      <c r="K36" s="13">
        <v>8.124378114500342</v>
      </c>
      <c r="L36" s="13">
        <v>2.128393945576677</v>
      </c>
      <c r="M36" s="13">
        <v>7.715883453312668</v>
      </c>
      <c r="N36" s="13">
        <v>4.125611161041795</v>
      </c>
      <c r="O36" s="13">
        <v>4.291441289421648</v>
      </c>
      <c r="P36" s="13">
        <v>1.8859467354843837</v>
      </c>
      <c r="Q36" s="13">
        <v>1.270028209803221</v>
      </c>
      <c r="R36" s="13">
        <v>0.300602911335087</v>
      </c>
      <c r="S36" s="13">
        <v>0.547969271023801</v>
      </c>
      <c r="T36" s="13">
        <v>0.2660526194509789</v>
      </c>
      <c r="U36" s="13">
        <v>2.839405062510939</v>
      </c>
      <c r="V36" s="13">
        <v>5.802016296423884</v>
      </c>
      <c r="W36" s="13">
        <v>3.306697112221001</v>
      </c>
      <c r="X36" s="13">
        <v>1.6684075836564103</v>
      </c>
      <c r="Y36" s="13">
        <v>1.6004184740554597</v>
      </c>
      <c r="Z36" s="13">
        <v>2.6211897814824674</v>
      </c>
      <c r="AA36" s="13">
        <v>3.5490501617330343</v>
      </c>
      <c r="AB36" s="13">
        <v>5.156728237481561</v>
      </c>
      <c r="AC36" s="13">
        <v>0.08171083783160214</v>
      </c>
      <c r="AD36" s="13">
        <v>0.6207780853700958</v>
      </c>
      <c r="AE36" s="13">
        <v>0.48875250476946003</v>
      </c>
      <c r="AF36" s="13">
        <v>0.19314460521599655</v>
      </c>
      <c r="AG36" s="13">
        <v>1.9585216082262915</v>
      </c>
      <c r="AH36" s="13">
        <v>3.8572605237495172</v>
      </c>
      <c r="AI36" s="13">
        <v>1.501594295483966</v>
      </c>
      <c r="AJ36" s="13">
        <v>1.9825047995579292</v>
      </c>
      <c r="AK36" s="13">
        <v>2.10429480470241</v>
      </c>
      <c r="AL36" s="13">
        <v>0.056366874291216965</v>
      </c>
      <c r="AM36" s="13">
        <v>0.8337003508378096</v>
      </c>
      <c r="AN36" s="13">
        <v>2.7927998332163133</v>
      </c>
      <c r="AO36" s="13">
        <v>1.5235390186337034</v>
      </c>
      <c r="AP36" s="13">
        <v>4.602742084277897</v>
      </c>
      <c r="AQ36" s="13">
        <v>0.4012846381649153</v>
      </c>
      <c r="AR36" s="13">
        <v>0.98339492799496</v>
      </c>
      <c r="AS36" s="13">
        <v>0.15196168149566774</v>
      </c>
      <c r="AT36" s="13">
        <v>3.236071734293563</v>
      </c>
      <c r="AU36" s="13">
        <v>3.105787303203123</v>
      </c>
      <c r="AV36" s="13">
        <v>0.17250665685213998</v>
      </c>
      <c r="AW36" s="13">
        <v>0.37366463263413</v>
      </c>
    </row>
    <row r="37" spans="1:49" s="14" customFormat="1" ht="12.75">
      <c r="A37" s="12">
        <v>1988</v>
      </c>
      <c r="B37" s="13">
        <v>0.9465940065327102</v>
      </c>
      <c r="C37" s="13">
        <v>2.484612475185241</v>
      </c>
      <c r="D37" s="13">
        <v>1.1359360347257061</v>
      </c>
      <c r="E37" s="13">
        <v>14.24454335133159</v>
      </c>
      <c r="F37" s="13">
        <v>1.7447613779979716</v>
      </c>
      <c r="G37" s="13">
        <v>0.21917086973000277</v>
      </c>
      <c r="H37" s="13">
        <v>0.17546130227033122</v>
      </c>
      <c r="I37" s="13">
        <v>5.080680435989365</v>
      </c>
      <c r="J37" s="13">
        <v>1.8489259065029768</v>
      </c>
      <c r="K37" s="13">
        <v>5.872966774404983</v>
      </c>
      <c r="L37" s="13">
        <v>1.9702162841236577</v>
      </c>
      <c r="M37" s="13">
        <v>5.233382170287591</v>
      </c>
      <c r="N37" s="13">
        <v>2.7750821536195915</v>
      </c>
      <c r="O37" s="13">
        <v>3.6352648178101146</v>
      </c>
      <c r="P37" s="13">
        <v>1.6953518518215065</v>
      </c>
      <c r="Q37" s="13">
        <v>1.609534832127076</v>
      </c>
      <c r="R37" s="13">
        <v>0.31113396460520326</v>
      </c>
      <c r="S37" s="13">
        <v>0.5291735681063952</v>
      </c>
      <c r="T37" s="13">
        <v>0.28461641309941405</v>
      </c>
      <c r="U37" s="13">
        <v>2.39194689980047</v>
      </c>
      <c r="V37" s="13">
        <v>3.809220694327734</v>
      </c>
      <c r="W37" s="13">
        <v>2.68768111427901</v>
      </c>
      <c r="X37" s="13">
        <v>1.7001061189940092</v>
      </c>
      <c r="Y37" s="13">
        <v>0.7772799095803558</v>
      </c>
      <c r="Z37" s="13">
        <v>2.9085487931296243</v>
      </c>
      <c r="AA37" s="13">
        <v>1.6046491517828296</v>
      </c>
      <c r="AB37" s="13">
        <v>4.919634788754991</v>
      </c>
      <c r="AC37" s="13">
        <v>0.0810493194542654</v>
      </c>
      <c r="AD37" s="13">
        <v>0.6077489314704171</v>
      </c>
      <c r="AE37" s="13">
        <v>0.4741741035138597</v>
      </c>
      <c r="AF37" s="13">
        <v>0.18305909531265904</v>
      </c>
      <c r="AG37" s="13">
        <v>1.754820734006325</v>
      </c>
      <c r="AH37" s="13">
        <v>2.9311178019128064</v>
      </c>
      <c r="AI37" s="13">
        <v>1.743990366441267</v>
      </c>
      <c r="AJ37" s="13">
        <v>2.148607553794076</v>
      </c>
      <c r="AK37" s="13">
        <v>1.8585108411554658</v>
      </c>
      <c r="AL37" s="13">
        <v>0.05414634816184158</v>
      </c>
      <c r="AM37" s="13">
        <v>0.876071808814961</v>
      </c>
      <c r="AN37" s="13">
        <v>1.5693289490453777</v>
      </c>
      <c r="AO37" s="13">
        <v>1.4579830836190966</v>
      </c>
      <c r="AP37" s="13">
        <v>5.029548922911948</v>
      </c>
      <c r="AQ37" s="13">
        <v>0.3806289269036476</v>
      </c>
      <c r="AR37" s="13">
        <v>1.101266161278296</v>
      </c>
      <c r="AS37" s="13">
        <v>0.14317620040273146</v>
      </c>
      <c r="AT37" s="13">
        <v>3.450219484090527</v>
      </c>
      <c r="AU37" s="13">
        <v>1.850522923513056</v>
      </c>
      <c r="AV37" s="13">
        <v>0.15234987799818392</v>
      </c>
      <c r="AW37" s="13">
        <v>0.32105291879153286</v>
      </c>
    </row>
    <row r="38" spans="1:49" s="14" customFormat="1" ht="12.75">
      <c r="A38" s="12">
        <v>1989</v>
      </c>
      <c r="B38" s="13">
        <v>0.9113695286022838</v>
      </c>
      <c r="C38" s="13">
        <v>2.389125320489996</v>
      </c>
      <c r="D38" s="13">
        <v>1.4404462545562615</v>
      </c>
      <c r="E38" s="13">
        <v>16.832950539766898</v>
      </c>
      <c r="F38" s="13">
        <v>1.6884083723652827</v>
      </c>
      <c r="G38" s="13">
        <v>0.21799791918416925</v>
      </c>
      <c r="H38" s="13">
        <v>0.18805192529681006</v>
      </c>
      <c r="I38" s="13">
        <v>4.95559490361462</v>
      </c>
      <c r="J38" s="13">
        <v>2.0500923497064765</v>
      </c>
      <c r="K38" s="13">
        <v>8.34520903929112</v>
      </c>
      <c r="L38" s="13">
        <v>2.1278423869519467</v>
      </c>
      <c r="M38" s="13">
        <v>8.498865633141685</v>
      </c>
      <c r="N38" s="13">
        <v>4.276670766426176</v>
      </c>
      <c r="O38" s="13">
        <v>3.1874022815401846</v>
      </c>
      <c r="P38" s="13">
        <v>2.364073488499683</v>
      </c>
      <c r="Q38" s="13">
        <v>1.3040456135813212</v>
      </c>
      <c r="R38" s="13">
        <v>0.31726877321888125</v>
      </c>
      <c r="S38" s="13">
        <v>0.5919415199007582</v>
      </c>
      <c r="T38" s="13">
        <v>0.26000043262436034</v>
      </c>
      <c r="U38" s="13">
        <v>3.0251163271297137</v>
      </c>
      <c r="V38" s="13">
        <v>5.829683661442574</v>
      </c>
      <c r="W38" s="13">
        <v>3.1960220601870293</v>
      </c>
      <c r="X38" s="13">
        <v>1.5193499516615672</v>
      </c>
      <c r="Y38" s="13">
        <v>1.4462435213798164</v>
      </c>
      <c r="Z38" s="13">
        <v>2.972105951109617</v>
      </c>
      <c r="AA38" s="13">
        <v>2.618199217636168</v>
      </c>
      <c r="AB38" s="13">
        <v>5.023018913978193</v>
      </c>
      <c r="AC38" s="13">
        <v>0.07468044245876002</v>
      </c>
      <c r="AD38" s="13">
        <v>0.611512016926246</v>
      </c>
      <c r="AE38" s="13">
        <v>0.5001964027926741</v>
      </c>
      <c r="AF38" s="13">
        <v>0.20931728218666126</v>
      </c>
      <c r="AG38" s="13">
        <v>1.8331920267289203</v>
      </c>
      <c r="AH38" s="13">
        <v>3.7310919704945444</v>
      </c>
      <c r="AI38" s="13">
        <v>1.7171878026480738</v>
      </c>
      <c r="AJ38" s="13">
        <v>2.116605352192259</v>
      </c>
      <c r="AK38" s="13">
        <v>2.081108337609562</v>
      </c>
      <c r="AL38" s="13">
        <v>0.04810590910356567</v>
      </c>
      <c r="AM38" s="13">
        <v>0.983778936322402</v>
      </c>
      <c r="AN38" s="13">
        <v>2.2266043130345192</v>
      </c>
      <c r="AO38" s="13">
        <v>1.5596493018803517</v>
      </c>
      <c r="AP38" s="13">
        <v>5.587851042537056</v>
      </c>
      <c r="AQ38" s="13">
        <v>0.3599572754834196</v>
      </c>
      <c r="AR38" s="13">
        <v>1.2376211011623228</v>
      </c>
      <c r="AS38" s="13">
        <v>0.15622145819997163</v>
      </c>
      <c r="AT38" s="13">
        <v>3.3938451690134905</v>
      </c>
      <c r="AU38" s="13">
        <v>3.0371875230397376</v>
      </c>
      <c r="AV38" s="13">
        <v>0.1799384351785039</v>
      </c>
      <c r="AW38" s="13">
        <v>0.32186972036813427</v>
      </c>
    </row>
    <row r="39" spans="1:49" s="14" customFormat="1" ht="12.75">
      <c r="A39" s="12">
        <v>1990</v>
      </c>
      <c r="B39" s="13">
        <v>0.8032653978296055</v>
      </c>
      <c r="C39" s="13">
        <v>2.536384353471245</v>
      </c>
      <c r="D39" s="13">
        <v>1.1443999246880132</v>
      </c>
      <c r="E39" s="13">
        <v>17.489462777126977</v>
      </c>
      <c r="F39" s="13">
        <v>1.8232671874179958</v>
      </c>
      <c r="G39" s="13">
        <v>0.2325180544364835</v>
      </c>
      <c r="H39" s="13">
        <v>0.22315528253803857</v>
      </c>
      <c r="I39" s="13">
        <v>4.759073911911595</v>
      </c>
      <c r="J39" s="13">
        <v>1.7293818909087462</v>
      </c>
      <c r="K39" s="13">
        <v>8.801647320243752</v>
      </c>
      <c r="L39" s="13">
        <v>2.2583943084694207</v>
      </c>
      <c r="M39" s="13">
        <v>8.40735029277907</v>
      </c>
      <c r="N39" s="13">
        <v>4.348049825007751</v>
      </c>
      <c r="O39" s="13">
        <v>4.488375028668218</v>
      </c>
      <c r="P39" s="13">
        <v>2.335331148001848</v>
      </c>
      <c r="Q39" s="13">
        <v>1.578531310063494</v>
      </c>
      <c r="R39" s="13">
        <v>0.29544301780057475</v>
      </c>
      <c r="S39" s="13">
        <v>0.6856215057896977</v>
      </c>
      <c r="T39" s="13">
        <v>0.2729914567987231</v>
      </c>
      <c r="U39" s="13">
        <v>3.3216921653129057</v>
      </c>
      <c r="V39" s="13">
        <v>6.232743549095235</v>
      </c>
      <c r="W39" s="13">
        <v>3.141832659621673</v>
      </c>
      <c r="X39" s="13">
        <v>1.6608601297837118</v>
      </c>
      <c r="Y39" s="13">
        <v>1.4179506284674561</v>
      </c>
      <c r="Z39" s="13">
        <v>3.201568970124334</v>
      </c>
      <c r="AA39" s="13">
        <v>3.647062884134887</v>
      </c>
      <c r="AB39" s="13">
        <v>5.634648581698104</v>
      </c>
      <c r="AC39" s="13">
        <v>0.07560331370310709</v>
      </c>
      <c r="AD39" s="13">
        <v>0.6180739876978898</v>
      </c>
      <c r="AE39" s="13">
        <v>0.4999372127196622</v>
      </c>
      <c r="AF39" s="13">
        <v>0.20784901418928275</v>
      </c>
      <c r="AG39" s="13">
        <v>1.8973525063963044</v>
      </c>
      <c r="AH39" s="13">
        <v>4.1602486116111095</v>
      </c>
      <c r="AI39" s="13">
        <v>1.8633307390631102</v>
      </c>
      <c r="AJ39" s="13">
        <v>2.2776383022917854</v>
      </c>
      <c r="AK39" s="13">
        <v>2.1510234311959593</v>
      </c>
      <c r="AL39" s="13">
        <v>0.04205334111739052</v>
      </c>
      <c r="AM39" s="13">
        <v>0.8194154853139131</v>
      </c>
      <c r="AN39" s="13">
        <v>2.8834067766656672</v>
      </c>
      <c r="AO39" s="13">
        <v>1.614200279392488</v>
      </c>
      <c r="AP39" s="13">
        <v>5.1774000888633385</v>
      </c>
      <c r="AQ39" s="13">
        <v>0.3765643259318658</v>
      </c>
      <c r="AR39" s="13">
        <v>1.2907157816889292</v>
      </c>
      <c r="AS39" s="13">
        <v>0.15956501607150167</v>
      </c>
      <c r="AT39" s="13">
        <v>3.780641903245003</v>
      </c>
      <c r="AU39" s="13">
        <v>3.382202134183599</v>
      </c>
      <c r="AV39" s="13">
        <v>0.19324940099053878</v>
      </c>
      <c r="AW39" s="13">
        <v>0.36905366572238657</v>
      </c>
    </row>
    <row r="40" spans="1:49" s="14" customFormat="1" ht="12.75">
      <c r="A40" s="12">
        <v>1991</v>
      </c>
      <c r="B40" s="13">
        <v>1.00659524782265</v>
      </c>
      <c r="C40" s="13">
        <v>2.575064473087038</v>
      </c>
      <c r="D40" s="13">
        <v>1.2212566982417357</v>
      </c>
      <c r="E40" s="13">
        <v>15.786769809232965</v>
      </c>
      <c r="F40" s="13">
        <v>1.7837237201222806</v>
      </c>
      <c r="G40" s="13">
        <v>0.22661107212673168</v>
      </c>
      <c r="H40" s="13">
        <v>0.23636175946506913</v>
      </c>
      <c r="I40" s="13">
        <v>4.941834819643706</v>
      </c>
      <c r="J40" s="13">
        <v>2.1829224155861082</v>
      </c>
      <c r="K40" s="13">
        <v>8.36667149289901</v>
      </c>
      <c r="L40" s="13">
        <v>2.357244410412003</v>
      </c>
      <c r="M40" s="13">
        <v>7.634050641874916</v>
      </c>
      <c r="N40" s="13">
        <v>3.5941587044023273</v>
      </c>
      <c r="O40" s="13">
        <v>3.92552316460881</v>
      </c>
      <c r="P40" s="13">
        <v>2.3767469812133313</v>
      </c>
      <c r="Q40" s="13">
        <v>1.4078327840010199</v>
      </c>
      <c r="R40" s="13">
        <v>0.34862768583601433</v>
      </c>
      <c r="S40" s="13">
        <v>0.6359955741546184</v>
      </c>
      <c r="T40" s="13">
        <v>0.2527396602086805</v>
      </c>
      <c r="U40" s="13">
        <v>3.4438246835387027</v>
      </c>
      <c r="V40" s="13">
        <v>6.059049643198804</v>
      </c>
      <c r="W40" s="13">
        <v>3.153435786514293</v>
      </c>
      <c r="X40" s="13">
        <v>1.7818255799163483</v>
      </c>
      <c r="Y40" s="13">
        <v>1.6475053181665813</v>
      </c>
      <c r="Z40" s="13">
        <v>3.4817509988191415</v>
      </c>
      <c r="AA40" s="13">
        <v>3.5818464329234496</v>
      </c>
      <c r="AB40" s="13">
        <v>5.671644326447421</v>
      </c>
      <c r="AC40" s="13">
        <v>0.07851711165687213</v>
      </c>
      <c r="AD40" s="13">
        <v>0.6362641949868629</v>
      </c>
      <c r="AE40" s="13">
        <v>0.5176838268858813</v>
      </c>
      <c r="AF40" s="13">
        <v>0.17351766771301746</v>
      </c>
      <c r="AG40" s="13">
        <v>1.8613217228534713</v>
      </c>
      <c r="AH40" s="13">
        <v>3.5485135303516033</v>
      </c>
      <c r="AI40" s="13">
        <v>1.5932356006188633</v>
      </c>
      <c r="AJ40" s="13">
        <v>2.229149638838776</v>
      </c>
      <c r="AK40" s="13">
        <v>1.8592464835472398</v>
      </c>
      <c r="AL40" s="13">
        <v>0.04393384616837595</v>
      </c>
      <c r="AM40" s="13">
        <v>0.9217401063657692</v>
      </c>
      <c r="AN40" s="13">
        <v>2.9014151453025416</v>
      </c>
      <c r="AO40" s="13">
        <v>1.603472838863749</v>
      </c>
      <c r="AP40" s="13">
        <v>5.780650000883528</v>
      </c>
      <c r="AQ40" s="13">
        <v>0.3910831552172403</v>
      </c>
      <c r="AR40" s="13">
        <v>1.2149921150471126</v>
      </c>
      <c r="AS40" s="13">
        <v>0.15244523392315149</v>
      </c>
      <c r="AT40" s="13">
        <v>3.5002663826989906</v>
      </c>
      <c r="AU40" s="13">
        <v>3.4994574738253004</v>
      </c>
      <c r="AV40" s="13">
        <v>0.16575994769133431</v>
      </c>
      <c r="AW40" s="13">
        <v>0.4220521911492661</v>
      </c>
    </row>
    <row r="41" spans="1:49" s="14" customFormat="1" ht="12.75">
      <c r="A41" s="12">
        <v>1992</v>
      </c>
      <c r="B41" s="13">
        <v>1.0379019105118217</v>
      </c>
      <c r="C41" s="13">
        <v>3.2330772588016155</v>
      </c>
      <c r="D41" s="13">
        <v>1.2902357303909886</v>
      </c>
      <c r="E41" s="13">
        <v>17.89765583318689</v>
      </c>
      <c r="F41" s="13">
        <v>1.8344097969373938</v>
      </c>
      <c r="G41" s="13">
        <v>0.23587649546170425</v>
      </c>
      <c r="H41" s="13">
        <v>0.23841046137805763</v>
      </c>
      <c r="I41" s="13">
        <v>5.124792547211289</v>
      </c>
      <c r="J41" s="13">
        <v>2.2083195788866092</v>
      </c>
      <c r="K41" s="13">
        <v>10.126342972224627</v>
      </c>
      <c r="L41" s="13">
        <v>2.330422390189897</v>
      </c>
      <c r="M41" s="13">
        <v>9.873062928623142</v>
      </c>
      <c r="N41" s="13">
        <v>5.0877553316723745</v>
      </c>
      <c r="O41" s="13">
        <v>4.641454548617955</v>
      </c>
      <c r="P41" s="13">
        <v>2.7016433501712727</v>
      </c>
      <c r="Q41" s="13">
        <v>1.7104605786434344</v>
      </c>
      <c r="R41" s="13">
        <v>0.30366446132042535</v>
      </c>
      <c r="S41" s="13">
        <v>0.70554953804164</v>
      </c>
      <c r="T41" s="13">
        <v>0.2765585730565866</v>
      </c>
      <c r="U41" s="13">
        <v>3.4192281541068916</v>
      </c>
      <c r="V41" s="13">
        <v>6.6331344576441</v>
      </c>
      <c r="W41" s="13">
        <v>3.9691603145715244</v>
      </c>
      <c r="X41" s="13">
        <v>2.190659331667765</v>
      </c>
      <c r="Y41" s="13">
        <v>1.4140699017787053</v>
      </c>
      <c r="Z41" s="13">
        <v>3.4880804894941555</v>
      </c>
      <c r="AA41" s="13">
        <v>4.51656811935974</v>
      </c>
      <c r="AB41" s="13">
        <v>6.249686149780544</v>
      </c>
      <c r="AC41" s="13">
        <v>0.08185522974781242</v>
      </c>
      <c r="AD41" s="13">
        <v>0.6249926660214812</v>
      </c>
      <c r="AE41" s="13">
        <v>0.5748835315126295</v>
      </c>
      <c r="AF41" s="13">
        <v>0.16636654737958934</v>
      </c>
      <c r="AG41" s="13">
        <v>1.725080350874348</v>
      </c>
      <c r="AH41" s="13">
        <v>4.463414069193445</v>
      </c>
      <c r="AI41" s="13">
        <v>1.799315862824084</v>
      </c>
      <c r="AJ41" s="13">
        <v>2.172445394781999</v>
      </c>
      <c r="AK41" s="13">
        <v>2.2724354005023577</v>
      </c>
      <c r="AL41" s="13">
        <v>0.03266187662663725</v>
      </c>
      <c r="AM41" s="13">
        <v>0.98731272080045</v>
      </c>
      <c r="AN41" s="13">
        <v>3.1095477925159787</v>
      </c>
      <c r="AO41" s="13">
        <v>1.9694162636175765</v>
      </c>
      <c r="AP41" s="13">
        <v>6.083770865473083</v>
      </c>
      <c r="AQ41" s="13">
        <v>0.40772827059843836</v>
      </c>
      <c r="AR41" s="13">
        <v>1.3664541577786637</v>
      </c>
      <c r="AS41" s="13">
        <v>0.17854000851371973</v>
      </c>
      <c r="AT41" s="13">
        <v>3.573386690652583</v>
      </c>
      <c r="AU41" s="13">
        <v>3.0579975712937126</v>
      </c>
      <c r="AV41" s="13">
        <v>0.20447564748044128</v>
      </c>
      <c r="AW41" s="13">
        <v>0.3588019388090909</v>
      </c>
    </row>
    <row r="42" spans="1:49" s="14" customFormat="1" ht="12.75">
      <c r="A42" s="12">
        <v>1993</v>
      </c>
      <c r="B42" s="13">
        <v>0.9410771202552335</v>
      </c>
      <c r="C42" s="13">
        <v>2.6291873473943377</v>
      </c>
      <c r="D42" s="13">
        <v>1.2270968484066098</v>
      </c>
      <c r="E42" s="13">
        <v>18.503162571440573</v>
      </c>
      <c r="F42" s="13">
        <v>1.9535902975986248</v>
      </c>
      <c r="G42" s="13">
        <v>0.22737523478494626</v>
      </c>
      <c r="H42" s="13">
        <v>0.19295414057842541</v>
      </c>
      <c r="I42" s="13">
        <v>5.3153590022193145</v>
      </c>
      <c r="J42" s="13">
        <v>1.9835731298946586</v>
      </c>
      <c r="K42" s="13">
        <v>5.639209255592853</v>
      </c>
      <c r="L42" s="13">
        <v>2.5073508942881726</v>
      </c>
      <c r="M42" s="13">
        <v>8.606365573426691</v>
      </c>
      <c r="N42" s="13">
        <v>4.779700264000929</v>
      </c>
      <c r="O42" s="13">
        <v>4.252104117470557</v>
      </c>
      <c r="P42" s="13">
        <v>2.6182466953222074</v>
      </c>
      <c r="Q42" s="13">
        <v>1.3680946958628755</v>
      </c>
      <c r="R42" s="13">
        <v>0.29916776998354283</v>
      </c>
      <c r="S42" s="13">
        <v>0.5892170534341751</v>
      </c>
      <c r="T42" s="13">
        <v>0.24979969283859538</v>
      </c>
      <c r="U42" s="13">
        <v>3.568308583141533</v>
      </c>
      <c r="V42" s="13">
        <v>4.102520624805021</v>
      </c>
      <c r="W42" s="13">
        <v>2.936083372509529</v>
      </c>
      <c r="X42" s="13">
        <v>1.637826095596705</v>
      </c>
      <c r="Y42" s="13">
        <v>1.7656149337046165</v>
      </c>
      <c r="Z42" s="13">
        <v>3.2857576619964437</v>
      </c>
      <c r="AA42" s="13">
        <v>3.3651114533279065</v>
      </c>
      <c r="AB42" s="13">
        <v>4.9191707867597705</v>
      </c>
      <c r="AC42" s="13">
        <v>0.08180001447126539</v>
      </c>
      <c r="AD42" s="13">
        <v>0.6548653001615442</v>
      </c>
      <c r="AE42" s="13">
        <v>0.5639953028466512</v>
      </c>
      <c r="AF42" s="13">
        <v>0.20009348464781443</v>
      </c>
      <c r="AG42" s="13">
        <v>1.7835093107378148</v>
      </c>
      <c r="AH42" s="13">
        <v>3.8996201722655073</v>
      </c>
      <c r="AI42" s="13">
        <v>1.7175081489503685</v>
      </c>
      <c r="AJ42" s="13">
        <v>2.404351891687</v>
      </c>
      <c r="AK42" s="13">
        <v>2.109109388944474</v>
      </c>
      <c r="AL42" s="13">
        <v>0.03551742640534178</v>
      </c>
      <c r="AM42" s="13">
        <v>0.8321921662185237</v>
      </c>
      <c r="AN42" s="13">
        <v>2.49112660345543</v>
      </c>
      <c r="AO42" s="13">
        <v>1.766578865443561</v>
      </c>
      <c r="AP42" s="13">
        <v>6.267687560934398</v>
      </c>
      <c r="AQ42" s="13">
        <v>0.43700301327992863</v>
      </c>
      <c r="AR42" s="13">
        <v>1.1389714746485413</v>
      </c>
      <c r="AS42" s="13">
        <v>0.1422426799930096</v>
      </c>
      <c r="AT42" s="13">
        <v>4.173875539088318</v>
      </c>
      <c r="AU42" s="13">
        <v>2.638539619032632</v>
      </c>
      <c r="AV42" s="13">
        <v>0.18871255836685563</v>
      </c>
      <c r="AW42" s="13">
        <v>0.4004864533786105</v>
      </c>
    </row>
    <row r="43" spans="1:49" s="14" customFormat="1" ht="12.75">
      <c r="A43" s="12">
        <v>1994</v>
      </c>
      <c r="B43" s="13">
        <v>1.0728601781210276</v>
      </c>
      <c r="C43" s="13">
        <v>3.2434846359252236</v>
      </c>
      <c r="D43" s="13">
        <v>1.4063346836432482</v>
      </c>
      <c r="E43" s="13">
        <v>19.83946596372774</v>
      </c>
      <c r="F43" s="13">
        <v>1.9527136610580267</v>
      </c>
      <c r="G43" s="13">
        <v>0.2348269898439197</v>
      </c>
      <c r="H43" s="13">
        <v>0.24462701429233216</v>
      </c>
      <c r="I43" s="13">
        <v>5.595573346485512</v>
      </c>
      <c r="J43" s="13">
        <v>2.5056511207889174</v>
      </c>
      <c r="K43" s="13">
        <v>10.708214180960296</v>
      </c>
      <c r="L43" s="13">
        <v>2.5147801384716146</v>
      </c>
      <c r="M43" s="13">
        <v>10.349549601508356</v>
      </c>
      <c r="N43" s="13">
        <v>5.218177965287631</v>
      </c>
      <c r="O43" s="13">
        <v>5.061483056927895</v>
      </c>
      <c r="P43" s="13">
        <v>2.5680922244965396</v>
      </c>
      <c r="Q43" s="13">
        <v>1.5934762656783776</v>
      </c>
      <c r="R43" s="13">
        <v>0.30892951018686093</v>
      </c>
      <c r="S43" s="13">
        <v>0.6995205377596961</v>
      </c>
      <c r="T43" s="13">
        <v>0.23038532744118553</v>
      </c>
      <c r="U43" s="13">
        <v>3.6935052768003613</v>
      </c>
      <c r="V43" s="13">
        <v>7.225049816638359</v>
      </c>
      <c r="W43" s="13">
        <v>3.813205028829852</v>
      </c>
      <c r="X43" s="13">
        <v>1.8258625464784597</v>
      </c>
      <c r="Y43" s="13">
        <v>1.5566717196063844</v>
      </c>
      <c r="Z43" s="13">
        <v>3.745876363374775</v>
      </c>
      <c r="AA43" s="13">
        <v>3.8657798262933616</v>
      </c>
      <c r="AB43" s="13">
        <v>6.728420440374286</v>
      </c>
      <c r="AC43" s="13">
        <v>0.09011294529067058</v>
      </c>
      <c r="AD43" s="13">
        <v>0.7389758243672784</v>
      </c>
      <c r="AE43" s="13">
        <v>0.5313072461701329</v>
      </c>
      <c r="AF43" s="13">
        <v>0.19386303835580743</v>
      </c>
      <c r="AG43" s="13">
        <v>1.8819140000491712</v>
      </c>
      <c r="AH43" s="13">
        <v>4.656258332698369</v>
      </c>
      <c r="AI43" s="13">
        <v>1.6781849871317602</v>
      </c>
      <c r="AJ43" s="13">
        <v>2.448003179975389</v>
      </c>
      <c r="AK43" s="13">
        <v>2.2237056921219582</v>
      </c>
      <c r="AL43" s="13">
        <v>0.036389631716746806</v>
      </c>
      <c r="AM43" s="13">
        <v>1.121030985674402</v>
      </c>
      <c r="AN43" s="13">
        <v>3.625233772559018</v>
      </c>
      <c r="AO43" s="13">
        <v>2.039799212122271</v>
      </c>
      <c r="AP43" s="13">
        <v>6.076835265929496</v>
      </c>
      <c r="AQ43" s="13">
        <v>0.44001918838373993</v>
      </c>
      <c r="AR43" s="13">
        <v>1.3075773789286684</v>
      </c>
      <c r="AS43" s="13">
        <v>0.15938528575266878</v>
      </c>
      <c r="AT43" s="13">
        <v>4.092294843131412</v>
      </c>
      <c r="AU43" s="13">
        <v>3.5951824251758584</v>
      </c>
      <c r="AV43" s="13">
        <v>0.19130553591029764</v>
      </c>
      <c r="AW43" s="13">
        <v>0.3366260070437116</v>
      </c>
    </row>
    <row r="44" spans="1:49" s="14" customFormat="1" ht="12.75">
      <c r="A44" s="12">
        <v>1995</v>
      </c>
      <c r="B44" s="13">
        <v>0.876678739750841</v>
      </c>
      <c r="C44" s="13">
        <v>2.813469431072299</v>
      </c>
      <c r="D44" s="13">
        <v>1.2858712490327178</v>
      </c>
      <c r="E44" s="13">
        <v>18.081835295738607</v>
      </c>
      <c r="F44" s="13">
        <v>1.943489074253384</v>
      </c>
      <c r="G44" s="13">
        <v>0.2519980586939715</v>
      </c>
      <c r="H44" s="13">
        <v>0.19355363344142734</v>
      </c>
      <c r="I44" s="13">
        <v>5.521230989291123</v>
      </c>
      <c r="J44" s="13">
        <v>2.550352587378247</v>
      </c>
      <c r="K44" s="13">
        <v>8.58789202664588</v>
      </c>
      <c r="L44" s="13">
        <v>2.5707841963807017</v>
      </c>
      <c r="M44" s="13">
        <v>7.848088816627018</v>
      </c>
      <c r="N44" s="13">
        <v>4.151698024165351</v>
      </c>
      <c r="O44" s="13">
        <v>3.834249925552101</v>
      </c>
      <c r="P44" s="13">
        <v>2.282982127546191</v>
      </c>
      <c r="Q44" s="13">
        <v>1.4347870355559522</v>
      </c>
      <c r="R44" s="13">
        <v>0.30312283715732885</v>
      </c>
      <c r="S44" s="13">
        <v>0.637521197057538</v>
      </c>
      <c r="T44" s="13">
        <v>0.26139176698848027</v>
      </c>
      <c r="U44" s="13">
        <v>3.7659591821851595</v>
      </c>
      <c r="V44" s="13">
        <v>6.560088575345608</v>
      </c>
      <c r="W44" s="13">
        <v>2.95516155526092</v>
      </c>
      <c r="X44" s="13">
        <v>1.7745254461403095</v>
      </c>
      <c r="Y44" s="13">
        <v>1.7818914972880737</v>
      </c>
      <c r="Z44" s="13">
        <v>3.5830761168592207</v>
      </c>
      <c r="AA44" s="13">
        <v>3.4151126394165017</v>
      </c>
      <c r="AB44" s="13">
        <v>5.237444945795718</v>
      </c>
      <c r="AC44" s="13">
        <v>0.08409520114561922</v>
      </c>
      <c r="AD44" s="13">
        <v>0.698798121284383</v>
      </c>
      <c r="AE44" s="13">
        <v>0.5308625814825811</v>
      </c>
      <c r="AF44" s="13">
        <v>0.21177727447707725</v>
      </c>
      <c r="AG44" s="13">
        <v>1.7946152234136357</v>
      </c>
      <c r="AH44" s="13">
        <v>4.06951914400897</v>
      </c>
      <c r="AI44" s="13">
        <v>1.3748935098614536</v>
      </c>
      <c r="AJ44" s="13">
        <v>2.491515391951904</v>
      </c>
      <c r="AK44" s="13">
        <v>2.0765996950959886</v>
      </c>
      <c r="AL44" s="13">
        <v>0.03667214854210344</v>
      </c>
      <c r="AM44" s="13">
        <v>1.0166443736456003</v>
      </c>
      <c r="AN44" s="13">
        <v>2.8719658698938573</v>
      </c>
      <c r="AO44" s="13">
        <v>1.9246444023393816</v>
      </c>
      <c r="AP44" s="13">
        <v>5.166198923124324</v>
      </c>
      <c r="AQ44" s="13">
        <v>0.4577833319754257</v>
      </c>
      <c r="AR44" s="13">
        <v>1.308292001039176</v>
      </c>
      <c r="AS44" s="13">
        <v>0.14850951875544322</v>
      </c>
      <c r="AT44" s="13">
        <v>4.3812362461447405</v>
      </c>
      <c r="AU44" s="13">
        <v>3.195241109384406</v>
      </c>
      <c r="AV44" s="13">
        <v>0.18397987195346713</v>
      </c>
      <c r="AW44" s="13">
        <v>0.4209195183203265</v>
      </c>
    </row>
    <row r="45" spans="1:49" s="14" customFormat="1" ht="12.75">
      <c r="A45" s="12">
        <v>1996</v>
      </c>
      <c r="B45" s="13">
        <v>1</v>
      </c>
      <c r="C45" s="13">
        <v>3.260535535959245</v>
      </c>
      <c r="D45" s="13">
        <v>1.4692559958460096</v>
      </c>
      <c r="E45" s="13">
        <v>18.983398641953972</v>
      </c>
      <c r="F45" s="13">
        <v>1.984737664338317</v>
      </c>
      <c r="G45" s="13">
        <v>0.26885141973318627</v>
      </c>
      <c r="H45" s="13">
        <v>0.2372059937645003</v>
      </c>
      <c r="I45" s="13">
        <v>5.519762423052381</v>
      </c>
      <c r="J45" s="13">
        <v>2.645951656752361</v>
      </c>
      <c r="K45" s="13">
        <v>9.738920435077773</v>
      </c>
      <c r="L45" s="13">
        <v>2.5963670310117415</v>
      </c>
      <c r="M45" s="13">
        <v>9.017455616013498</v>
      </c>
      <c r="N45" s="13">
        <v>4.403601181892668</v>
      </c>
      <c r="O45" s="13">
        <v>4.81489429622977</v>
      </c>
      <c r="P45" s="13">
        <v>2.5779264879488215</v>
      </c>
      <c r="Q45" s="13">
        <v>1.7135764487588143</v>
      </c>
      <c r="R45" s="13">
        <v>0.32658720140863934</v>
      </c>
      <c r="S45" s="13">
        <v>0.7692577209477119</v>
      </c>
      <c r="T45" s="13">
        <v>0.27330076815592846</v>
      </c>
      <c r="U45" s="13">
        <v>3.283269449311204</v>
      </c>
      <c r="V45" s="13">
        <v>7.112885081900549</v>
      </c>
      <c r="W45" s="13">
        <v>3.943663329672869</v>
      </c>
      <c r="X45" s="13">
        <v>1.9274112869533464</v>
      </c>
      <c r="Y45" s="13">
        <v>1.6149131478049372</v>
      </c>
      <c r="Z45" s="13">
        <v>3.5999015774613556</v>
      </c>
      <c r="AA45" s="13">
        <v>4.21506772815983</v>
      </c>
      <c r="AB45" s="13">
        <v>6.793499405637193</v>
      </c>
      <c r="AC45" s="13">
        <v>0.08761898652959843</v>
      </c>
      <c r="AD45" s="13">
        <v>0.7057868998840424</v>
      </c>
      <c r="AE45" s="13">
        <v>0.5651986862955127</v>
      </c>
      <c r="AF45" s="13">
        <v>0.22165345606918957</v>
      </c>
      <c r="AG45" s="13">
        <v>1.7248898517046012</v>
      </c>
      <c r="AH45" s="13">
        <v>3.694334661131542</v>
      </c>
      <c r="AI45" s="13">
        <v>1.4469478832436478</v>
      </c>
      <c r="AJ45" s="13">
        <v>2.585157624973235</v>
      </c>
      <c r="AK45" s="13">
        <v>2.28015692532742</v>
      </c>
      <c r="AL45" s="13">
        <v>0.03975251895740321</v>
      </c>
      <c r="AM45" s="13">
        <v>1.0252974973785987</v>
      </c>
      <c r="AN45" s="13">
        <v>3.804783311209746</v>
      </c>
      <c r="AO45" s="13">
        <v>2.011938231201472</v>
      </c>
      <c r="AP45" s="13">
        <v>5.718266159632155</v>
      </c>
      <c r="AQ45" s="13">
        <v>0.4488222350316432</v>
      </c>
      <c r="AR45" s="13">
        <v>1.3919242094946818</v>
      </c>
      <c r="AS45" s="13">
        <v>0.14892326036734768</v>
      </c>
      <c r="AT45" s="13">
        <v>4.307813291418485</v>
      </c>
      <c r="AU45" s="13">
        <v>3.1617813515726017</v>
      </c>
      <c r="AV45" s="13">
        <v>0.18660195115667236</v>
      </c>
      <c r="AW45" s="13">
        <v>0.378347611936175</v>
      </c>
    </row>
    <row r="46" spans="1:49" s="14" customFormat="1" ht="12.75">
      <c r="A46" s="12">
        <v>1997</v>
      </c>
      <c r="B46" s="13">
        <v>0.9939913232595846</v>
      </c>
      <c r="C46" s="13">
        <v>3.0675763654750106</v>
      </c>
      <c r="D46" s="13">
        <v>1.507715147790037</v>
      </c>
      <c r="E46" s="13">
        <v>21.0799961212062</v>
      </c>
      <c r="F46" s="13">
        <v>2.220606133843439</v>
      </c>
      <c r="G46" s="13">
        <v>0.2796687643060048</v>
      </c>
      <c r="H46" s="13">
        <v>0.21901280604499765</v>
      </c>
      <c r="I46" s="13">
        <v>5.795971317077411</v>
      </c>
      <c r="J46" s="13">
        <v>2.753293934496661</v>
      </c>
      <c r="K46" s="13">
        <v>10.000159042296184</v>
      </c>
      <c r="L46" s="13">
        <v>2.6715318921794498</v>
      </c>
      <c r="M46" s="13">
        <v>9.219737249707295</v>
      </c>
      <c r="N46" s="13">
        <v>4.785769807824317</v>
      </c>
      <c r="O46" s="13">
        <v>5.8930334117245975</v>
      </c>
      <c r="P46" s="13">
        <v>2.4056104173736674</v>
      </c>
      <c r="Q46" s="13">
        <v>1.5579550552765957</v>
      </c>
      <c r="R46" s="13">
        <v>0.3558386163006413</v>
      </c>
      <c r="S46" s="13">
        <v>0.6521933630474865</v>
      </c>
      <c r="T46" s="13">
        <v>0.27119164769610804</v>
      </c>
      <c r="U46" s="13">
        <v>3.6891624669455845</v>
      </c>
      <c r="V46" s="13">
        <v>7.2279670544300405</v>
      </c>
      <c r="W46" s="13">
        <v>4.012397465849425</v>
      </c>
      <c r="X46" s="13">
        <v>1.9160602504845903</v>
      </c>
      <c r="Y46" s="13">
        <v>1.7519112336936684</v>
      </c>
      <c r="Z46" s="13">
        <v>3.920011918911654</v>
      </c>
      <c r="AA46" s="13">
        <v>3.581119977505728</v>
      </c>
      <c r="AB46" s="13">
        <v>6.531754914047339</v>
      </c>
      <c r="AC46" s="13">
        <v>0.0916420826747152</v>
      </c>
      <c r="AD46" s="13">
        <v>0.701372313384722</v>
      </c>
      <c r="AE46" s="13">
        <v>0.614136562390603</v>
      </c>
      <c r="AF46" s="13">
        <v>0.22601433759918488</v>
      </c>
      <c r="AG46" s="13">
        <v>1.8323697745092304</v>
      </c>
      <c r="AH46" s="13">
        <v>4.642066049728825</v>
      </c>
      <c r="AI46" s="13">
        <v>1.820479733758736</v>
      </c>
      <c r="AJ46" s="13">
        <v>2.8423845243882884</v>
      </c>
      <c r="AK46" s="13">
        <v>2.186260206666714</v>
      </c>
      <c r="AL46" s="13">
        <v>0.04003605951919464</v>
      </c>
      <c r="AM46" s="13">
        <v>1.098526148976513</v>
      </c>
      <c r="AN46" s="13">
        <v>3.6708647679408832</v>
      </c>
      <c r="AO46" s="13">
        <v>1.9086935258355855</v>
      </c>
      <c r="AP46" s="13">
        <v>6.3005362820449236</v>
      </c>
      <c r="AQ46" s="13">
        <v>0.47467433624258065</v>
      </c>
      <c r="AR46" s="13">
        <v>1.265391253540179</v>
      </c>
      <c r="AS46" s="13">
        <v>0.15937454972375387</v>
      </c>
      <c r="AT46" s="13">
        <v>4.588838197052457</v>
      </c>
      <c r="AU46" s="13">
        <v>3.5642932645719214</v>
      </c>
      <c r="AV46" s="13">
        <v>0.1925192005727308</v>
      </c>
      <c r="AW46" s="13">
        <v>0.42265769488511307</v>
      </c>
    </row>
    <row r="47" spans="1:49" s="14" customFormat="1" ht="12.75">
      <c r="A47" s="12">
        <v>1998</v>
      </c>
      <c r="B47" s="13">
        <v>0.9027537342986456</v>
      </c>
      <c r="C47" s="13">
        <v>3.0419174321633085</v>
      </c>
      <c r="D47" s="13">
        <v>1.6627419499234162</v>
      </c>
      <c r="E47" s="13">
        <v>19.40329397311078</v>
      </c>
      <c r="F47" s="13">
        <v>2.291682670024473</v>
      </c>
      <c r="G47" s="13">
        <v>0.28596035767084643</v>
      </c>
      <c r="H47" s="13">
        <v>0.22385707256170292</v>
      </c>
      <c r="I47" s="13">
        <v>6.075119779773376</v>
      </c>
      <c r="J47" s="13">
        <v>2.309161630361428</v>
      </c>
      <c r="K47" s="13">
        <v>10.53433806427335</v>
      </c>
      <c r="L47" s="13">
        <v>2.7514809775033866</v>
      </c>
      <c r="M47" s="13">
        <v>9.606308040086043</v>
      </c>
      <c r="N47" s="13">
        <v>5.007020757579873</v>
      </c>
      <c r="O47" s="13">
        <v>6.0155929777882715</v>
      </c>
      <c r="P47" s="13">
        <v>2.5598145252624622</v>
      </c>
      <c r="Q47" s="13">
        <v>1.2506247731746185</v>
      </c>
      <c r="R47" s="13">
        <v>0.3338752606892109</v>
      </c>
      <c r="S47" s="13">
        <v>0.6548850621614051</v>
      </c>
      <c r="T47" s="13">
        <v>0.2560756509943385</v>
      </c>
      <c r="U47" s="13">
        <v>3.561943638527282</v>
      </c>
      <c r="V47" s="13">
        <v>8.276131775075761</v>
      </c>
      <c r="W47" s="13">
        <v>3.9087029521977112</v>
      </c>
      <c r="X47" s="13">
        <v>1.7462221168934118</v>
      </c>
      <c r="Y47" s="13">
        <v>1.6425186166659425</v>
      </c>
      <c r="Z47" s="13">
        <v>3.705564594454819</v>
      </c>
      <c r="AA47" s="13">
        <v>4.130440587354367</v>
      </c>
      <c r="AB47" s="13">
        <v>7.227018449509744</v>
      </c>
      <c r="AC47" s="13">
        <v>0.08641096427573296</v>
      </c>
      <c r="AD47" s="13">
        <v>0.7023900698632702</v>
      </c>
      <c r="AE47" s="13">
        <v>0.5959934357056413</v>
      </c>
      <c r="AF47" s="13">
        <v>0.23407625506134</v>
      </c>
      <c r="AG47" s="13">
        <v>1.8604602239211243</v>
      </c>
      <c r="AH47" s="13">
        <v>4.681689775658064</v>
      </c>
      <c r="AI47" s="13">
        <v>1.6921455918943633</v>
      </c>
      <c r="AJ47" s="13">
        <v>2.853808592139195</v>
      </c>
      <c r="AK47" s="13">
        <v>2.231680983025991</v>
      </c>
      <c r="AL47" s="13">
        <v>0.039811684482347225</v>
      </c>
      <c r="AM47" s="13">
        <v>0.9206518146884193</v>
      </c>
      <c r="AN47" s="13">
        <v>4.331747572403337</v>
      </c>
      <c r="AO47" s="13">
        <v>1.865261853911498</v>
      </c>
      <c r="AP47" s="13">
        <v>5.9088517602146995</v>
      </c>
      <c r="AQ47" s="13">
        <v>0.47192779563615594</v>
      </c>
      <c r="AR47" s="13">
        <v>1.2487821446880052</v>
      </c>
      <c r="AS47" s="13">
        <v>0.15273395012761365</v>
      </c>
      <c r="AT47" s="13">
        <v>4.58220350637746</v>
      </c>
      <c r="AU47" s="13">
        <v>3.6071355621229344</v>
      </c>
      <c r="AV47" s="13">
        <v>0.19374651476096946</v>
      </c>
      <c r="AW47" s="13">
        <v>0.4047170590923254</v>
      </c>
    </row>
    <row r="48" spans="1:49" s="14" customFormat="1" ht="12.75">
      <c r="A48" s="12">
        <v>1999</v>
      </c>
      <c r="B48" s="13">
        <v>0.9452254621849816</v>
      </c>
      <c r="C48" s="13">
        <v>3.1280727701878117</v>
      </c>
      <c r="D48" s="13">
        <v>1.6397665771072047</v>
      </c>
      <c r="E48" s="13">
        <v>20.852382183841744</v>
      </c>
      <c r="F48" s="13">
        <v>2.320511292681787</v>
      </c>
      <c r="G48" s="13">
        <v>0.28121095225208936</v>
      </c>
      <c r="H48" s="13">
        <v>0.2098477914318179</v>
      </c>
      <c r="I48" s="13">
        <v>5.781124771060078</v>
      </c>
      <c r="J48" s="13">
        <v>2.458055704040975</v>
      </c>
      <c r="K48" s="13">
        <v>10.42724258426728</v>
      </c>
      <c r="L48" s="13">
        <v>2.6536516828450125</v>
      </c>
      <c r="M48" s="13">
        <v>9.44766856675882</v>
      </c>
      <c r="N48" s="13">
        <v>4.816253548705188</v>
      </c>
      <c r="O48" s="13">
        <v>5.7167446928252295</v>
      </c>
      <c r="P48" s="13">
        <v>2.112612618762121</v>
      </c>
      <c r="Q48" s="13">
        <v>1.4514356205021648</v>
      </c>
      <c r="R48" s="13">
        <v>0.3387956928650605</v>
      </c>
      <c r="S48" s="13">
        <v>0.631698565926764</v>
      </c>
      <c r="T48" s="13">
        <v>0.24418743684971048</v>
      </c>
      <c r="U48" s="13">
        <v>3.9853128958015276</v>
      </c>
      <c r="V48" s="13">
        <v>8.06665899385879</v>
      </c>
      <c r="W48" s="13">
        <v>3.536716579139239</v>
      </c>
      <c r="X48" s="13">
        <v>1.7063842454037992</v>
      </c>
      <c r="Y48" s="13">
        <v>1.5881714012745027</v>
      </c>
      <c r="Z48" s="13">
        <v>3.263710605455973</v>
      </c>
      <c r="AA48" s="13">
        <v>3.861107357237028</v>
      </c>
      <c r="AB48" s="13">
        <v>7.085480410553734</v>
      </c>
      <c r="AC48" s="13">
        <v>0.08790096180233183</v>
      </c>
      <c r="AD48" s="13">
        <v>0.6392398811773351</v>
      </c>
      <c r="AE48" s="13">
        <v>0.6596979851206896</v>
      </c>
      <c r="AF48" s="13">
        <v>0.22475564413242494</v>
      </c>
      <c r="AG48" s="13">
        <v>1.8804161447996055</v>
      </c>
      <c r="AH48" s="13">
        <v>4.104300998567573</v>
      </c>
      <c r="AI48" s="13">
        <v>1.773567816434372</v>
      </c>
      <c r="AJ48" s="13">
        <v>2.8849649134412925</v>
      </c>
      <c r="AK48" s="13">
        <v>1.9345835236403954</v>
      </c>
      <c r="AL48" s="13">
        <v>0.03772216563241466</v>
      </c>
      <c r="AM48" s="13">
        <v>0.9165494300477662</v>
      </c>
      <c r="AN48" s="13">
        <v>4.263340167470282</v>
      </c>
      <c r="AO48" s="13">
        <v>1.7039723401042748</v>
      </c>
      <c r="AP48" s="13">
        <v>7.077335272570807</v>
      </c>
      <c r="AQ48" s="13">
        <v>0.465341692124468</v>
      </c>
      <c r="AR48" s="13">
        <v>1.211117532217339</v>
      </c>
      <c r="AS48" s="13">
        <v>0.14148969738961606</v>
      </c>
      <c r="AT48" s="13">
        <v>4.525951831025816</v>
      </c>
      <c r="AU48" s="13">
        <v>3.815472541024897</v>
      </c>
      <c r="AV48" s="13">
        <v>0.15961267349473432</v>
      </c>
      <c r="AW48" s="13">
        <v>0.44625393658468243</v>
      </c>
    </row>
    <row r="49" spans="1:49" s="14" customFormat="1" ht="12.75">
      <c r="A49" s="12">
        <v>2000</v>
      </c>
      <c r="B49" s="13">
        <v>0.7634030308143932</v>
      </c>
      <c r="C49" s="13">
        <v>2.85971125167874</v>
      </c>
      <c r="D49" s="13">
        <v>1.5921285269341743</v>
      </c>
      <c r="E49" s="13">
        <v>22.039649207609358</v>
      </c>
      <c r="F49" s="13">
        <v>2.114669901133427</v>
      </c>
      <c r="G49" s="13">
        <v>0.32611644529196115</v>
      </c>
      <c r="H49" s="13">
        <v>0.2630591557877406</v>
      </c>
      <c r="I49" s="13">
        <v>6.102424991532921</v>
      </c>
      <c r="J49" s="13">
        <v>2.4156828667641723</v>
      </c>
      <c r="K49" s="13">
        <v>10.232173755350003</v>
      </c>
      <c r="L49" s="13">
        <v>2.7222068903010883</v>
      </c>
      <c r="M49" s="13">
        <v>10.097976914545532</v>
      </c>
      <c r="N49" s="13">
        <v>5.319653953979783</v>
      </c>
      <c r="O49" s="13">
        <v>4.8119109198192005</v>
      </c>
      <c r="P49" s="13">
        <v>2.4107701514657394</v>
      </c>
      <c r="Q49" s="13">
        <v>1.183056193632468</v>
      </c>
      <c r="R49" s="13">
        <v>0.35994380296783335</v>
      </c>
      <c r="S49" s="13">
        <v>0.7776355801327445</v>
      </c>
      <c r="T49" s="13">
        <v>0.28262804606756387</v>
      </c>
      <c r="U49" s="13">
        <v>3.696035558427808</v>
      </c>
      <c r="V49" s="13">
        <v>8.090135831261215</v>
      </c>
      <c r="W49" s="13">
        <v>4.226125362477378</v>
      </c>
      <c r="X49" s="13">
        <v>1.284811157998351</v>
      </c>
      <c r="Y49" s="13">
        <v>1.3169887777162688</v>
      </c>
      <c r="Z49" s="13">
        <v>3.4099674344049204</v>
      </c>
      <c r="AA49" s="13">
        <v>4.522963022639267</v>
      </c>
      <c r="AB49" s="13">
        <v>6.225754553887681</v>
      </c>
      <c r="AC49" s="13">
        <v>0.08888343456397349</v>
      </c>
      <c r="AD49" s="13">
        <v>0.746828797996892</v>
      </c>
      <c r="AE49" s="13">
        <v>0.6287835458252976</v>
      </c>
      <c r="AF49" s="13">
        <v>0.25502020102587325</v>
      </c>
      <c r="AG49" s="13">
        <v>1.871738199907498</v>
      </c>
      <c r="AH49" s="13">
        <v>4.757860788400653</v>
      </c>
      <c r="AI49" s="13">
        <v>1.54636697625303</v>
      </c>
      <c r="AJ49" s="13">
        <v>2.907788806851161</v>
      </c>
      <c r="AK49" s="13">
        <v>2.413374350745934</v>
      </c>
      <c r="AL49" s="13">
        <v>0.04011381653211149</v>
      </c>
      <c r="AM49" s="13">
        <v>0.9832206546386631</v>
      </c>
      <c r="AN49" s="13">
        <v>4.3508974870907995</v>
      </c>
      <c r="AO49" s="13">
        <v>1.7696974932533056</v>
      </c>
      <c r="AP49" s="13">
        <v>5.316817429848245</v>
      </c>
      <c r="AQ49" s="13">
        <v>0.45463653419223754</v>
      </c>
      <c r="AR49" s="13">
        <v>1.3749307984643753</v>
      </c>
      <c r="AS49" s="13">
        <v>0.13842254350031058</v>
      </c>
      <c r="AT49" s="13">
        <v>4.588658686289861</v>
      </c>
      <c r="AU49" s="13">
        <v>3.635644684900911</v>
      </c>
      <c r="AV49" s="13">
        <v>0.2091329999520289</v>
      </c>
      <c r="AW49" s="13">
        <v>0.37617318325399274</v>
      </c>
    </row>
    <row r="50" spans="1:49" s="14" customFormat="1" ht="12.75">
      <c r="A50" s="12">
        <v>2001</v>
      </c>
      <c r="B50" s="13">
        <v>1.0560828248084158</v>
      </c>
      <c r="C50" s="13">
        <v>3.30009233616946</v>
      </c>
      <c r="D50" s="13">
        <v>1.5904398467790863</v>
      </c>
      <c r="E50" s="13">
        <v>21.278075233378487</v>
      </c>
      <c r="F50" s="13">
        <v>2.1718402028637076</v>
      </c>
      <c r="G50" s="13">
        <v>0.28763092323733386</v>
      </c>
      <c r="H50" s="13">
        <v>0.2404482940065376</v>
      </c>
      <c r="I50" s="13">
        <v>6.020310997722589</v>
      </c>
      <c r="J50" s="13">
        <v>2.6128003173842225</v>
      </c>
      <c r="K50" s="13">
        <v>10.125838873653231</v>
      </c>
      <c r="L50" s="13">
        <v>2.4946764701918447</v>
      </c>
      <c r="M50" s="13">
        <v>10.159564153231003</v>
      </c>
      <c r="N50" s="13">
        <v>5.717820066717987</v>
      </c>
      <c r="O50" s="13">
        <v>5.311829468023448</v>
      </c>
      <c r="P50" s="13">
        <v>2.225866662484315</v>
      </c>
      <c r="Q50" s="13">
        <v>1.4483649277457349</v>
      </c>
      <c r="R50" s="13">
        <v>0.3242976858762528</v>
      </c>
      <c r="S50" s="13">
        <v>0.7030930627188335</v>
      </c>
      <c r="T50" s="13">
        <v>0.24031162174489828</v>
      </c>
      <c r="U50" s="13">
        <v>3.338442377549277</v>
      </c>
      <c r="V50" s="13">
        <v>7.130420610779497</v>
      </c>
      <c r="W50" s="13">
        <v>4.341884855930643</v>
      </c>
      <c r="X50" s="13">
        <v>1.8011652755114314</v>
      </c>
      <c r="Y50" s="13">
        <v>1.2366402665365708</v>
      </c>
      <c r="Z50" s="13">
        <v>3.547433362065546</v>
      </c>
      <c r="AA50" s="13">
        <v>4.273549373399268</v>
      </c>
      <c r="AB50" s="13">
        <v>7.282851261461239</v>
      </c>
      <c r="AC50" s="13">
        <v>0.08714419492601433</v>
      </c>
      <c r="AD50" s="13">
        <v>0.7308047064597692</v>
      </c>
      <c r="AE50" s="13">
        <v>0.6708335141760849</v>
      </c>
      <c r="AF50" s="13">
        <v>0.22834513597598446</v>
      </c>
      <c r="AG50" s="13">
        <v>1.9324180316297959</v>
      </c>
      <c r="AH50" s="13">
        <v>4.520469024256373</v>
      </c>
      <c r="AI50" s="13">
        <v>1.4441093764423825</v>
      </c>
      <c r="AJ50" s="13">
        <v>2.8848867054394023</v>
      </c>
      <c r="AK50" s="13">
        <v>2.144747037946648</v>
      </c>
      <c r="AL50" s="13">
        <v>0.041206835745150744</v>
      </c>
      <c r="AM50" s="13">
        <v>1.010269998021154</v>
      </c>
      <c r="AN50" s="13">
        <v>4.039610123864035</v>
      </c>
      <c r="AO50" s="13">
        <v>1.9290360280065615</v>
      </c>
      <c r="AP50" s="13">
        <v>5.997977638129528</v>
      </c>
      <c r="AQ50" s="13">
        <v>0.43282393081148957</v>
      </c>
      <c r="AR50" s="13">
        <v>1.3455221849606485</v>
      </c>
      <c r="AS50" s="13">
        <v>0.13293533138984698</v>
      </c>
      <c r="AT50" s="13">
        <v>4.489165331091852</v>
      </c>
      <c r="AU50" s="13">
        <v>3.4127572272184876</v>
      </c>
      <c r="AV50" s="13">
        <v>0.19920575312419875</v>
      </c>
      <c r="AW50" s="13">
        <v>0.3309894561877034</v>
      </c>
    </row>
    <row r="51" spans="1:49" s="14" customFormat="1" ht="12.75">
      <c r="A51" s="12">
        <v>2002</v>
      </c>
      <c r="B51" s="13">
        <v>0.9116988723628155</v>
      </c>
      <c r="C51" s="13">
        <v>3.326948600569987</v>
      </c>
      <c r="D51" s="13">
        <v>1.5944058227053557</v>
      </c>
      <c r="E51" s="13">
        <v>22.996301474607865</v>
      </c>
      <c r="F51" s="13">
        <v>1.7441011050079283</v>
      </c>
      <c r="G51" s="13">
        <v>0.30984097311810355</v>
      </c>
      <c r="H51" s="13">
        <v>0.19380473450027952</v>
      </c>
      <c r="I51" s="13">
        <v>5.68820394245987</v>
      </c>
      <c r="J51" s="13">
        <v>2.367527451920877</v>
      </c>
      <c r="K51" s="13">
        <v>11.146351058020098</v>
      </c>
      <c r="L51" s="13">
        <v>2.482965577135243</v>
      </c>
      <c r="M51" s="13">
        <v>9.312545587246136</v>
      </c>
      <c r="N51" s="13">
        <v>4.581584959749011</v>
      </c>
      <c r="O51" s="13">
        <v>4.1268017716097365</v>
      </c>
      <c r="P51" s="13">
        <v>1.833602083074535</v>
      </c>
      <c r="Q51" s="13">
        <v>1.4474650608777382</v>
      </c>
      <c r="R51" s="13">
        <v>0.3187887635644785</v>
      </c>
      <c r="S51" s="13">
        <v>0.6115218256201469</v>
      </c>
      <c r="T51" s="13">
        <v>0.22572824900212227</v>
      </c>
      <c r="U51" s="13">
        <v>3.5232799429897708</v>
      </c>
      <c r="V51" s="13">
        <v>8.170917371167928</v>
      </c>
      <c r="W51" s="13">
        <v>3.9358166899478917</v>
      </c>
      <c r="X51" s="13">
        <v>1.8678489216880196</v>
      </c>
      <c r="Y51" s="13">
        <v>1.283117644376358</v>
      </c>
      <c r="Z51" s="13">
        <v>3.2546712652874996</v>
      </c>
      <c r="AA51" s="13">
        <v>3.9717173935987855</v>
      </c>
      <c r="AB51" s="13">
        <v>5.901329666732884</v>
      </c>
      <c r="AC51" s="13">
        <v>0.08827751882789535</v>
      </c>
      <c r="AD51" s="13">
        <v>0.7271100610989443</v>
      </c>
      <c r="AE51" s="13">
        <v>0.6418265110523886</v>
      </c>
      <c r="AF51" s="13">
        <v>0.21637730716048667</v>
      </c>
      <c r="AG51" s="13">
        <v>1.8572099560007622</v>
      </c>
      <c r="AH51" s="13">
        <v>3.6335743277173793</v>
      </c>
      <c r="AI51" s="13">
        <v>1.6003178570200223</v>
      </c>
      <c r="AJ51" s="13">
        <v>2.8102042480365124</v>
      </c>
      <c r="AK51" s="13">
        <v>2.0385657887295014</v>
      </c>
      <c r="AL51" s="13">
        <v>0.04155291567656079</v>
      </c>
      <c r="AM51" s="13">
        <v>0.9257589328471917</v>
      </c>
      <c r="AN51" s="13">
        <v>3.037921029005893</v>
      </c>
      <c r="AO51" s="13">
        <v>1.8791522479088354</v>
      </c>
      <c r="AP51" s="13">
        <v>6.45892445194992</v>
      </c>
      <c r="AQ51" s="13">
        <v>0.38975331105297684</v>
      </c>
      <c r="AR51" s="13">
        <v>1.1868108835835058</v>
      </c>
      <c r="AS51" s="13">
        <v>0.14929603004793396</v>
      </c>
      <c r="AT51" s="13">
        <v>4.320466438057444</v>
      </c>
      <c r="AU51" s="13">
        <v>3.726374493215875</v>
      </c>
      <c r="AV51" s="13">
        <v>0.1979405054410087</v>
      </c>
      <c r="AW51" s="13">
        <v>0.27074597808623974</v>
      </c>
    </row>
    <row r="52" spans="1:49" s="14" customFormat="1" ht="12.75">
      <c r="A52" s="12">
        <v>2003</v>
      </c>
      <c r="B52" s="13">
        <v>1.2630349099984395</v>
      </c>
      <c r="C52" s="13">
        <v>3.8036915406048855</v>
      </c>
      <c r="D52" s="13">
        <v>1.7543571513386749</v>
      </c>
      <c r="E52" s="13">
        <v>22.22577251818886</v>
      </c>
      <c r="F52" s="13">
        <v>1.9109298123513891</v>
      </c>
      <c r="G52" s="13">
        <v>0.29151603246115065</v>
      </c>
      <c r="H52" s="13">
        <v>0.2060232409687092</v>
      </c>
      <c r="I52" s="13">
        <v>5.6875484900189335</v>
      </c>
      <c r="J52" s="13">
        <v>2.7970956160067426</v>
      </c>
      <c r="K52" s="13">
        <v>9.732934142272512</v>
      </c>
      <c r="L52" s="13">
        <v>2.5221774759023634</v>
      </c>
      <c r="M52" s="13">
        <v>9.961865892503662</v>
      </c>
      <c r="N52" s="13">
        <v>4.873800740559447</v>
      </c>
      <c r="O52" s="13">
        <v>4.995365168241938</v>
      </c>
      <c r="P52" s="13">
        <v>2.152020024759842</v>
      </c>
      <c r="Q52" s="13">
        <v>1.6062860274142714</v>
      </c>
      <c r="R52" s="13">
        <v>0.31298593084181864</v>
      </c>
      <c r="S52" s="13">
        <v>0.7142645020927894</v>
      </c>
      <c r="T52" s="13">
        <v>0.2387733853362714</v>
      </c>
      <c r="U52" s="13">
        <v>3.553340799259358</v>
      </c>
      <c r="V52" s="13">
        <v>7.673341443439178</v>
      </c>
      <c r="W52" s="13">
        <v>3.9472364456715243</v>
      </c>
      <c r="X52" s="13">
        <v>2.570707014251594</v>
      </c>
      <c r="Y52" s="13">
        <v>1.451289520627942</v>
      </c>
      <c r="Z52" s="13">
        <v>3.374638571003166</v>
      </c>
      <c r="AA52" s="13">
        <v>5.03125060388242</v>
      </c>
      <c r="AB52" s="13">
        <v>6.976419412483793</v>
      </c>
      <c r="AC52" s="13">
        <v>0.0911862516312394</v>
      </c>
      <c r="AD52" s="13">
        <v>0.7208059707788659</v>
      </c>
      <c r="AE52" s="13">
        <v>0.6030592210313225</v>
      </c>
      <c r="AF52" s="13">
        <v>0.21130539436041357</v>
      </c>
      <c r="AG52" s="13">
        <v>1.9217682647973642</v>
      </c>
      <c r="AH52" s="13">
        <v>4.534956795038206</v>
      </c>
      <c r="AI52" s="13">
        <v>1.8490789436179267</v>
      </c>
      <c r="AJ52" s="13">
        <v>3.00225075714353</v>
      </c>
      <c r="AK52" s="13">
        <v>2.2622070340573175</v>
      </c>
      <c r="AL52" s="13">
        <v>0.04174002403512945</v>
      </c>
      <c r="AM52" s="13">
        <v>1.012186164806487</v>
      </c>
      <c r="AN52" s="13">
        <v>3.8842219577027643</v>
      </c>
      <c r="AO52" s="13">
        <v>2.2449803481173247</v>
      </c>
      <c r="AP52" s="13">
        <v>6.6613522116225115</v>
      </c>
      <c r="AQ52" s="13">
        <v>0.4263069061304605</v>
      </c>
      <c r="AR52" s="13">
        <v>1.3284963560208527</v>
      </c>
      <c r="AS52" s="13">
        <v>0.1521329000180692</v>
      </c>
      <c r="AT52" s="13">
        <v>4.398507627125134</v>
      </c>
      <c r="AU52" s="13">
        <v>3.5094416969297213</v>
      </c>
      <c r="AV52" s="13">
        <v>0.20556563562356492</v>
      </c>
      <c r="AW52" s="13">
        <v>0.3743742682457955</v>
      </c>
    </row>
    <row r="53" spans="1:49" s="14" customFormat="1" ht="12.75">
      <c r="A53" s="12">
        <v>2004</v>
      </c>
      <c r="B53" s="13">
        <v>1.1253174530739778</v>
      </c>
      <c r="C53" s="13">
        <v>3.608901698809781</v>
      </c>
      <c r="D53" s="13">
        <v>1.6768650652123398</v>
      </c>
      <c r="E53" s="13">
        <v>22.716083272907102</v>
      </c>
      <c r="F53" s="13">
        <v>1.9572500096656114</v>
      </c>
      <c r="G53" s="13">
        <v>0.30690261890899095</v>
      </c>
      <c r="H53" s="13">
        <v>0.25365458303583543</v>
      </c>
      <c r="I53" s="13">
        <v>5.953663709928788</v>
      </c>
      <c r="J53" s="13">
        <v>2.5228509511978747</v>
      </c>
      <c r="K53" s="13">
        <v>12.236100742646938</v>
      </c>
      <c r="L53" s="13">
        <v>2.7011105950051024</v>
      </c>
      <c r="M53" s="13">
        <v>11.766293345500749</v>
      </c>
      <c r="N53" s="13">
        <v>6.024608522902344</v>
      </c>
      <c r="O53" s="13">
        <v>5.480760833236904</v>
      </c>
      <c r="P53" s="13">
        <v>2.1728774748880206</v>
      </c>
      <c r="Q53" s="13">
        <v>1.403485148448843</v>
      </c>
      <c r="R53" s="13">
        <v>0.33636636361166544</v>
      </c>
      <c r="S53" s="13">
        <v>0.8763944755883066</v>
      </c>
      <c r="T53" s="13">
        <v>0.23937248605062866</v>
      </c>
      <c r="U53" s="13">
        <v>3.8668940670414336</v>
      </c>
      <c r="V53" s="13">
        <v>7.983777058407834</v>
      </c>
      <c r="W53" s="13">
        <v>5.135228435803437</v>
      </c>
      <c r="X53" s="13">
        <v>1.9235241391870526</v>
      </c>
      <c r="Y53" s="13">
        <v>1.6542742265249597</v>
      </c>
      <c r="Z53" s="13">
        <v>3.706301141527628</v>
      </c>
      <c r="AA53" s="13">
        <v>4.390717933387068</v>
      </c>
      <c r="AB53" s="13">
        <v>7.740697954938961</v>
      </c>
      <c r="AC53" s="13">
        <v>0.09907706567271965</v>
      </c>
      <c r="AD53" s="13">
        <v>0.7404369343605188</v>
      </c>
      <c r="AE53" s="13">
        <v>0.6164045858141713</v>
      </c>
      <c r="AF53" s="13">
        <v>0.22336918548025667</v>
      </c>
      <c r="AG53" s="13">
        <v>1.8946757412330966</v>
      </c>
      <c r="AH53" s="13">
        <v>4.787698173857676</v>
      </c>
      <c r="AI53" s="13">
        <v>1.9501830944333967</v>
      </c>
      <c r="AJ53" s="13">
        <v>3.0763287626559075</v>
      </c>
      <c r="AK53" s="13">
        <v>2.4200475005565787</v>
      </c>
      <c r="AL53" s="13">
        <v>0.043353816723669183</v>
      </c>
      <c r="AM53" s="13">
        <v>1.064725986581699</v>
      </c>
      <c r="AN53" s="13">
        <v>4.502679043395398</v>
      </c>
      <c r="AO53" s="13">
        <v>2.0242206678765453</v>
      </c>
      <c r="AP53" s="13">
        <v>7.062682524964062</v>
      </c>
      <c r="AQ53" s="13">
        <v>0.43316390887363937</v>
      </c>
      <c r="AR53" s="13">
        <v>1.4315847369566463</v>
      </c>
      <c r="AS53" s="13">
        <v>0.14687281291590498</v>
      </c>
      <c r="AT53" s="13">
        <v>4.551983344664929</v>
      </c>
      <c r="AU53" s="13">
        <v>3.4936645000450417</v>
      </c>
      <c r="AV53" s="13">
        <v>0.2115072522418679</v>
      </c>
      <c r="AW53" s="13">
        <v>0.3451353610500206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9" ht="13.5" customHeight="1">
      <c r="A56" s="19" t="s">
        <v>56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4"/>
    </row>
    <row r="57" spans="1:49" ht="13.5" customHeight="1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4"/>
    </row>
    <row r="58" spans="1:49" s="22" customFormat="1" ht="13.5" customHeight="1">
      <c r="A58" s="20" t="s">
        <v>51</v>
      </c>
      <c r="B58" s="21">
        <f>LN(B53/B9)/44*100</f>
        <v>0.6031422490273854</v>
      </c>
      <c r="C58" s="21">
        <f aca="true" t="shared" si="0" ref="C58:AW58">LN(C53/C9)/44*100</f>
        <v>2.2954987819808106</v>
      </c>
      <c r="D58" s="21">
        <f t="shared" si="0"/>
        <v>1.4758628571575398</v>
      </c>
      <c r="E58" s="21">
        <f t="shared" si="0"/>
        <v>2.5157489124920698</v>
      </c>
      <c r="F58" s="21">
        <f t="shared" si="0"/>
        <v>1.3051302713103083</v>
      </c>
      <c r="G58" s="21">
        <f t="shared" si="0"/>
        <v>0.801816935394855</v>
      </c>
      <c r="H58" s="21">
        <f t="shared" si="0"/>
        <v>1.6388831163435031</v>
      </c>
      <c r="I58" s="21">
        <f t="shared" si="0"/>
        <v>2.5415259033322024</v>
      </c>
      <c r="J58" s="21">
        <f t="shared" si="0"/>
        <v>1.7593323796158362</v>
      </c>
      <c r="K58" s="21">
        <f t="shared" si="0"/>
        <v>2.3278627182624705</v>
      </c>
      <c r="L58" s="21">
        <f t="shared" si="0"/>
        <v>2.3585857521281204</v>
      </c>
      <c r="M58" s="21">
        <f t="shared" si="0"/>
        <v>2.2858738246839145</v>
      </c>
      <c r="N58" s="21">
        <f t="shared" si="0"/>
        <v>2.347218398036021</v>
      </c>
      <c r="O58" s="21">
        <f t="shared" si="0"/>
        <v>1.4379656745379483</v>
      </c>
      <c r="P58" s="21">
        <f t="shared" si="0"/>
        <v>1.15483285770564</v>
      </c>
      <c r="Q58" s="21">
        <f t="shared" si="0"/>
        <v>1.9918440683685406</v>
      </c>
      <c r="R58" s="21">
        <f t="shared" si="0"/>
        <v>0.47233548577685175</v>
      </c>
      <c r="S58" s="21">
        <f t="shared" si="0"/>
        <v>1.8264544894842754</v>
      </c>
      <c r="T58" s="21">
        <f t="shared" si="0"/>
        <v>-0.693066682131532</v>
      </c>
      <c r="U58" s="21">
        <f t="shared" si="0"/>
        <v>1.9698969746650763</v>
      </c>
      <c r="V58" s="21">
        <f t="shared" si="0"/>
        <v>2.2882432645776163</v>
      </c>
      <c r="W58" s="21">
        <f t="shared" si="0"/>
        <v>1.9426052220450962</v>
      </c>
      <c r="X58" s="21">
        <f t="shared" si="0"/>
        <v>1.1704443041004848</v>
      </c>
      <c r="Y58" s="21">
        <f t="shared" si="0"/>
        <v>1.52206188465977</v>
      </c>
      <c r="Z58" s="21">
        <f t="shared" si="0"/>
        <v>0.5267209159793816</v>
      </c>
      <c r="AA58" s="21">
        <f t="shared" si="0"/>
        <v>2.322856639892382</v>
      </c>
      <c r="AB58" s="21">
        <f t="shared" si="0"/>
        <v>2.5248909333577028</v>
      </c>
      <c r="AC58" s="21">
        <f t="shared" si="0"/>
        <v>1.0445543084491962</v>
      </c>
      <c r="AD58" s="21">
        <f t="shared" si="0"/>
        <v>0.5285102837739858</v>
      </c>
      <c r="AE58" s="21">
        <f t="shared" si="0"/>
        <v>1.3275427615478201</v>
      </c>
      <c r="AF58" s="21">
        <f t="shared" si="0"/>
        <v>2.7164080788983167</v>
      </c>
      <c r="AG58" s="21">
        <f t="shared" si="0"/>
        <v>0.4002043543963655</v>
      </c>
      <c r="AH58" s="21">
        <f t="shared" si="0"/>
        <v>1.7008520656226853</v>
      </c>
      <c r="AI58" s="21">
        <f t="shared" si="0"/>
        <v>0.7850192774723109</v>
      </c>
      <c r="AJ58" s="21">
        <f t="shared" si="0"/>
        <v>2.990089685792389</v>
      </c>
      <c r="AK58" s="21">
        <f t="shared" si="0"/>
        <v>1.3699570820649007</v>
      </c>
      <c r="AL58" s="21">
        <f t="shared" si="0"/>
        <v>0.6229136604368879</v>
      </c>
      <c r="AM58" s="21">
        <f t="shared" si="0"/>
        <v>0.2504587592129571</v>
      </c>
      <c r="AN58" s="21">
        <f t="shared" si="0"/>
        <v>2.576175230698987</v>
      </c>
      <c r="AO58" s="21">
        <f t="shared" si="0"/>
        <v>1.3244767476118886</v>
      </c>
      <c r="AP58" s="21">
        <f t="shared" si="0"/>
        <v>1.2775666295827963</v>
      </c>
      <c r="AQ58" s="21">
        <f t="shared" si="0"/>
        <v>1.5100898107024041</v>
      </c>
      <c r="AR58" s="21">
        <f t="shared" si="0"/>
        <v>0.7001397630016071</v>
      </c>
      <c r="AS58" s="21">
        <f t="shared" si="0"/>
        <v>-0.16518602252824716</v>
      </c>
      <c r="AT58" s="21">
        <f t="shared" si="0"/>
        <v>2.7709576958527804</v>
      </c>
      <c r="AU58" s="21">
        <f t="shared" si="0"/>
        <v>1.3169391676925197</v>
      </c>
      <c r="AV58" s="21">
        <f t="shared" si="0"/>
        <v>0.2865490686733279</v>
      </c>
      <c r="AW58" s="21">
        <f t="shared" si="0"/>
        <v>1.134610855835681</v>
      </c>
    </row>
    <row r="59" spans="1:49" s="22" customFormat="1" ht="15">
      <c r="A59" s="20" t="s">
        <v>52</v>
      </c>
      <c r="B59" s="21">
        <f>LN(B15/B9)/6*100</f>
        <v>-3.42206140077215</v>
      </c>
      <c r="C59" s="21">
        <f aca="true" t="shared" si="1" ref="C59:AW59">LN(C15/C9)/6*100</f>
        <v>0.9800511729205468</v>
      </c>
      <c r="D59" s="21">
        <f t="shared" si="1"/>
        <v>0.3785100365225319</v>
      </c>
      <c r="E59" s="21">
        <f t="shared" si="1"/>
        <v>2.2348297580388463</v>
      </c>
      <c r="F59" s="21">
        <f t="shared" si="1"/>
        <v>-1.9164798554079037</v>
      </c>
      <c r="G59" s="21">
        <f t="shared" si="1"/>
        <v>0.02365108114390911</v>
      </c>
      <c r="H59" s="21">
        <f t="shared" si="1"/>
        <v>-3.9752549452676056</v>
      </c>
      <c r="I59" s="21">
        <f t="shared" si="1"/>
        <v>4.121259510638662</v>
      </c>
      <c r="J59" s="21">
        <f t="shared" si="1"/>
        <v>-0.2788394025295001</v>
      </c>
      <c r="K59" s="21">
        <f t="shared" si="1"/>
        <v>3.436718676298136</v>
      </c>
      <c r="L59" s="21">
        <f t="shared" si="1"/>
        <v>3.4806146131662894</v>
      </c>
      <c r="M59" s="21">
        <f t="shared" si="1"/>
        <v>2.5035895954008613</v>
      </c>
      <c r="N59" s="21">
        <f t="shared" si="1"/>
        <v>1.4021577059522476</v>
      </c>
      <c r="O59" s="21">
        <f t="shared" si="1"/>
        <v>-4.022663004930877</v>
      </c>
      <c r="P59" s="21">
        <f t="shared" si="1"/>
        <v>1.2740253648839996</v>
      </c>
      <c r="Q59" s="21">
        <f t="shared" si="1"/>
        <v>5.066862025046767</v>
      </c>
      <c r="R59" s="21">
        <f t="shared" si="1"/>
        <v>-1.3319808753443305</v>
      </c>
      <c r="S59" s="21">
        <f t="shared" si="1"/>
        <v>-2.35695029642161</v>
      </c>
      <c r="T59" s="21">
        <f t="shared" si="1"/>
        <v>0.27963449509028465</v>
      </c>
      <c r="U59" s="21">
        <f t="shared" si="1"/>
        <v>0.6225833394861854</v>
      </c>
      <c r="V59" s="21">
        <f t="shared" si="1"/>
        <v>1.6506860998812167</v>
      </c>
      <c r="W59" s="21">
        <f t="shared" si="1"/>
        <v>-0.24530223565882997</v>
      </c>
      <c r="X59" s="21">
        <f t="shared" si="1"/>
        <v>1.8354298131052467</v>
      </c>
      <c r="Y59" s="21">
        <f t="shared" si="1"/>
        <v>4.123070345964237</v>
      </c>
      <c r="Z59" s="21">
        <f t="shared" si="1"/>
        <v>-1.4356509534300832</v>
      </c>
      <c r="AA59" s="21">
        <f t="shared" si="1"/>
        <v>2.562406224222814</v>
      </c>
      <c r="AB59" s="21">
        <f t="shared" si="1"/>
        <v>2.2161895265694094</v>
      </c>
      <c r="AC59" s="21">
        <f t="shared" si="1"/>
        <v>-0.7184570366494054</v>
      </c>
      <c r="AD59" s="21">
        <f t="shared" si="1"/>
        <v>-2.7826586901631547</v>
      </c>
      <c r="AE59" s="21">
        <f t="shared" si="1"/>
        <v>1.3556935213170986</v>
      </c>
      <c r="AF59" s="21">
        <f t="shared" si="1"/>
        <v>4.78017786079851</v>
      </c>
      <c r="AG59" s="21">
        <f t="shared" si="1"/>
        <v>0.5134160531886135</v>
      </c>
      <c r="AH59" s="21">
        <f t="shared" si="1"/>
        <v>1.3706771134560876</v>
      </c>
      <c r="AI59" s="21">
        <f t="shared" si="1"/>
        <v>-3.65501302980503</v>
      </c>
      <c r="AJ59" s="21">
        <f t="shared" si="1"/>
        <v>3.2421219208264502</v>
      </c>
      <c r="AK59" s="21">
        <f t="shared" si="1"/>
        <v>-2.660301466530767</v>
      </c>
      <c r="AL59" s="21">
        <f t="shared" si="1"/>
        <v>-0.5923386584237452</v>
      </c>
      <c r="AM59" s="21">
        <f t="shared" si="1"/>
        <v>-1.7042624205884138</v>
      </c>
      <c r="AN59" s="21">
        <f t="shared" si="1"/>
        <v>-0.8436355900018989</v>
      </c>
      <c r="AO59" s="21">
        <f t="shared" si="1"/>
        <v>-0.8468914415523385</v>
      </c>
      <c r="AP59" s="21">
        <f t="shared" si="1"/>
        <v>1.006933902874323</v>
      </c>
      <c r="AQ59" s="21">
        <f t="shared" si="1"/>
        <v>1.164082505007279</v>
      </c>
      <c r="AR59" s="21">
        <f t="shared" si="1"/>
        <v>-2.165615147309561</v>
      </c>
      <c r="AS59" s="21">
        <f t="shared" si="1"/>
        <v>0.11940931608497203</v>
      </c>
      <c r="AT59" s="21">
        <f t="shared" si="1"/>
        <v>4.639680650580692</v>
      </c>
      <c r="AU59" s="21">
        <f t="shared" si="1"/>
        <v>1.9884228546248321</v>
      </c>
      <c r="AV59" s="21">
        <f t="shared" si="1"/>
        <v>-7.109052034874629</v>
      </c>
      <c r="AW59" s="21">
        <f t="shared" si="1"/>
        <v>1.3642023468000533</v>
      </c>
    </row>
    <row r="60" spans="1:49" s="22" customFormat="1" ht="15">
      <c r="A60" s="20" t="s">
        <v>53</v>
      </c>
      <c r="B60" s="21">
        <f>LN(B18/B15)/3*100</f>
        <v>0.6192558240467378</v>
      </c>
      <c r="C60" s="21">
        <f aca="true" t="shared" si="2" ref="C60:AW60">LN(C18/C15)/3*100</f>
        <v>5.987575201870865</v>
      </c>
      <c r="D60" s="21">
        <f t="shared" si="2"/>
        <v>3.105513198915293</v>
      </c>
      <c r="E60" s="21">
        <f t="shared" si="2"/>
        <v>2.3052878767691496</v>
      </c>
      <c r="F60" s="21">
        <f t="shared" si="2"/>
        <v>5.34144471405551</v>
      </c>
      <c r="G60" s="21">
        <f t="shared" si="2"/>
        <v>-3.9662475605614693</v>
      </c>
      <c r="H60" s="21">
        <f t="shared" si="2"/>
        <v>13.218201423225583</v>
      </c>
      <c r="I60" s="21">
        <f t="shared" si="2"/>
        <v>4.462647671701952</v>
      </c>
      <c r="J60" s="21">
        <f t="shared" si="2"/>
        <v>2.101046837589582</v>
      </c>
      <c r="K60" s="21">
        <f t="shared" si="2"/>
        <v>1.964074048911435</v>
      </c>
      <c r="L60" s="21">
        <f t="shared" si="2"/>
        <v>6.128160002656754</v>
      </c>
      <c r="M60" s="21">
        <f t="shared" si="2"/>
        <v>5.017370618786265</v>
      </c>
      <c r="N60" s="21">
        <f t="shared" si="2"/>
        <v>5.738244992419902</v>
      </c>
      <c r="O60" s="21">
        <f t="shared" si="2"/>
        <v>10.364106983125598</v>
      </c>
      <c r="P60" s="21">
        <f t="shared" si="2"/>
        <v>5.39348355278395</v>
      </c>
      <c r="Q60" s="21">
        <f t="shared" si="2"/>
        <v>3.3192766582214905</v>
      </c>
      <c r="R60" s="21">
        <f t="shared" si="2"/>
        <v>-3.904563823226528</v>
      </c>
      <c r="S60" s="21">
        <f t="shared" si="2"/>
        <v>10.41779653089831</v>
      </c>
      <c r="T60" s="21">
        <f t="shared" si="2"/>
        <v>0.39339011902214066</v>
      </c>
      <c r="U60" s="21">
        <f t="shared" si="2"/>
        <v>1.3882311784629282</v>
      </c>
      <c r="V60" s="21">
        <f t="shared" si="2"/>
        <v>2.180578977611804</v>
      </c>
      <c r="W60" s="21">
        <f t="shared" si="2"/>
        <v>1.043705795169593</v>
      </c>
      <c r="X60" s="21">
        <f t="shared" si="2"/>
        <v>0.6538393099404727</v>
      </c>
      <c r="Y60" s="21">
        <f t="shared" si="2"/>
        <v>1.489349762798666</v>
      </c>
      <c r="Z60" s="21">
        <f t="shared" si="2"/>
        <v>1.3510945650392883</v>
      </c>
      <c r="AA60" s="21">
        <f t="shared" si="2"/>
        <v>5.91924700009165</v>
      </c>
      <c r="AB60" s="21">
        <f t="shared" si="2"/>
        <v>3.942177391889908</v>
      </c>
      <c r="AC60" s="21">
        <f t="shared" si="2"/>
        <v>-1.607403081761102</v>
      </c>
      <c r="AD60" s="21">
        <f t="shared" si="2"/>
        <v>-0.6362877392891454</v>
      </c>
      <c r="AE60" s="21">
        <f t="shared" si="2"/>
        <v>-1.4851822479850052</v>
      </c>
      <c r="AF60" s="21">
        <f t="shared" si="2"/>
        <v>7.426753818424833</v>
      </c>
      <c r="AG60" s="21">
        <f t="shared" si="2"/>
        <v>0.21132684224772277</v>
      </c>
      <c r="AH60" s="21">
        <f t="shared" si="2"/>
        <v>-1.2812930859681335</v>
      </c>
      <c r="AI60" s="21">
        <f t="shared" si="2"/>
        <v>5.472416138037662</v>
      </c>
      <c r="AJ60" s="21">
        <f t="shared" si="2"/>
        <v>3.6281086759309877</v>
      </c>
      <c r="AK60" s="21">
        <f t="shared" si="2"/>
        <v>7.909674814506838</v>
      </c>
      <c r="AL60" s="21">
        <f t="shared" si="2"/>
        <v>-4.973205061435889</v>
      </c>
      <c r="AM60" s="21">
        <f t="shared" si="2"/>
        <v>0.8174644409391847</v>
      </c>
      <c r="AN60" s="21">
        <f t="shared" si="2"/>
        <v>5.0410815226355075</v>
      </c>
      <c r="AO60" s="21">
        <f t="shared" si="2"/>
        <v>1.2498571610591136</v>
      </c>
      <c r="AP60" s="21">
        <f t="shared" si="2"/>
        <v>-2.0630786747108205</v>
      </c>
      <c r="AQ60" s="21">
        <f t="shared" si="2"/>
        <v>4.097252856942087</v>
      </c>
      <c r="AR60" s="21">
        <f t="shared" si="2"/>
        <v>5.304769069193079</v>
      </c>
      <c r="AS60" s="21">
        <f t="shared" si="2"/>
        <v>-2.76505319103766</v>
      </c>
      <c r="AT60" s="21">
        <f t="shared" si="2"/>
        <v>1.6472642315817119</v>
      </c>
      <c r="AU60" s="21">
        <f t="shared" si="2"/>
        <v>0.4731753073428398</v>
      </c>
      <c r="AV60" s="21">
        <f t="shared" si="2"/>
        <v>9.800194194963689</v>
      </c>
      <c r="AW60" s="21">
        <f t="shared" si="2"/>
        <v>7.395162068131252</v>
      </c>
    </row>
    <row r="61" spans="1:49" s="22" customFormat="1" ht="15">
      <c r="A61" s="20" t="s">
        <v>54</v>
      </c>
      <c r="B61" s="21">
        <f>LN(B22/B18)/4*100</f>
        <v>1.6763414473368587</v>
      </c>
      <c r="C61" s="21">
        <f aca="true" t="shared" si="3" ref="C61:AW61">LN(C22/C18)/4*100</f>
        <v>2.647624805036392</v>
      </c>
      <c r="D61" s="21">
        <f t="shared" si="3"/>
        <v>-0.842275462918032</v>
      </c>
      <c r="E61" s="21">
        <f t="shared" si="3"/>
        <v>2.5590413684252233</v>
      </c>
      <c r="F61" s="21">
        <f t="shared" si="3"/>
        <v>2.296393812242075</v>
      </c>
      <c r="G61" s="21">
        <f t="shared" si="3"/>
        <v>-1.7096026000564681</v>
      </c>
      <c r="H61" s="21">
        <f t="shared" si="3"/>
        <v>1.451457937748242</v>
      </c>
      <c r="I61" s="21">
        <f t="shared" si="3"/>
        <v>4.594513090033522</v>
      </c>
      <c r="J61" s="21">
        <f t="shared" si="3"/>
        <v>7.252451223467952</v>
      </c>
      <c r="K61" s="21">
        <f t="shared" si="3"/>
        <v>6.493821979003787</v>
      </c>
      <c r="L61" s="21">
        <f t="shared" si="3"/>
        <v>3.0059908129208686</v>
      </c>
      <c r="M61" s="21">
        <f t="shared" si="3"/>
        <v>2.0993297241473696</v>
      </c>
      <c r="N61" s="21">
        <f t="shared" si="3"/>
        <v>3.577258110764686</v>
      </c>
      <c r="O61" s="21">
        <f t="shared" si="3"/>
        <v>5.902000334313056</v>
      </c>
      <c r="P61" s="21">
        <f t="shared" si="3"/>
        <v>-0.2407079160389472</v>
      </c>
      <c r="Q61" s="21">
        <f t="shared" si="3"/>
        <v>1.4672338978693598</v>
      </c>
      <c r="R61" s="21">
        <f t="shared" si="3"/>
        <v>1.7455265253854233</v>
      </c>
      <c r="S61" s="21">
        <f t="shared" si="3"/>
        <v>0.725114159359824</v>
      </c>
      <c r="T61" s="21">
        <f t="shared" si="3"/>
        <v>-2.938858294399992</v>
      </c>
      <c r="U61" s="21">
        <f t="shared" si="3"/>
        <v>3.0400296849505515</v>
      </c>
      <c r="V61" s="21">
        <f t="shared" si="3"/>
        <v>8.40122255424068</v>
      </c>
      <c r="W61" s="21">
        <f t="shared" si="3"/>
        <v>5.0867505576655825</v>
      </c>
      <c r="X61" s="21">
        <f t="shared" si="3"/>
        <v>4.079156305205723</v>
      </c>
      <c r="Y61" s="21">
        <f t="shared" si="3"/>
        <v>-0.00991268698995814</v>
      </c>
      <c r="Z61" s="21">
        <f t="shared" si="3"/>
        <v>3.794340298115683</v>
      </c>
      <c r="AA61" s="21">
        <f t="shared" si="3"/>
        <v>1.774822135332898</v>
      </c>
      <c r="AB61" s="21">
        <f t="shared" si="3"/>
        <v>4.963634109515596</v>
      </c>
      <c r="AC61" s="21">
        <f t="shared" si="3"/>
        <v>0.41990196634569926</v>
      </c>
      <c r="AD61" s="21">
        <f t="shared" si="3"/>
        <v>-2.2801654066480843</v>
      </c>
      <c r="AE61" s="21">
        <f t="shared" si="3"/>
        <v>1.9259283577235726</v>
      </c>
      <c r="AF61" s="21">
        <f t="shared" si="3"/>
        <v>1.8644716156322183</v>
      </c>
      <c r="AG61" s="21">
        <f t="shared" si="3"/>
        <v>-0.9485144761467735</v>
      </c>
      <c r="AH61" s="21">
        <f t="shared" si="3"/>
        <v>1.3246736670413652</v>
      </c>
      <c r="AI61" s="21">
        <f t="shared" si="3"/>
        <v>6.6565310543140725</v>
      </c>
      <c r="AJ61" s="21">
        <f t="shared" si="3"/>
        <v>0.47785660952251435</v>
      </c>
      <c r="AK61" s="21">
        <f t="shared" si="3"/>
        <v>1.007748751936647</v>
      </c>
      <c r="AL61" s="21">
        <f t="shared" si="3"/>
        <v>1.3720391546479254</v>
      </c>
      <c r="AM61" s="21">
        <f t="shared" si="3"/>
        <v>1.3741933968284377</v>
      </c>
      <c r="AN61" s="21">
        <f t="shared" si="3"/>
        <v>4.270201177733016</v>
      </c>
      <c r="AO61" s="21">
        <f t="shared" si="3"/>
        <v>2.4618189073623813</v>
      </c>
      <c r="AP61" s="21">
        <f t="shared" si="3"/>
        <v>7.131480148628372</v>
      </c>
      <c r="AQ61" s="21">
        <f t="shared" si="3"/>
        <v>2.224431793798276</v>
      </c>
      <c r="AR61" s="21">
        <f t="shared" si="3"/>
        <v>1.1036417984734732</v>
      </c>
      <c r="AS61" s="21">
        <f t="shared" si="3"/>
        <v>-0.4270573416974862</v>
      </c>
      <c r="AT61" s="21">
        <f t="shared" si="3"/>
        <v>1.2311404084723725</v>
      </c>
      <c r="AU61" s="21">
        <f t="shared" si="3"/>
        <v>1.3338812474827515</v>
      </c>
      <c r="AV61" s="21">
        <f t="shared" si="3"/>
        <v>2.7446637598579073</v>
      </c>
      <c r="AW61" s="21">
        <f t="shared" si="3"/>
        <v>1.670883702276895</v>
      </c>
    </row>
    <row r="62" spans="1:49" s="22" customFormat="1" ht="15">
      <c r="A62" s="20" t="s">
        <v>55</v>
      </c>
      <c r="B62" s="21">
        <f>LN(B28/B22)/6*100</f>
        <v>6.016823457836826</v>
      </c>
      <c r="C62" s="21">
        <f aca="true" t="shared" si="4" ref="C62:AW62">LN(C28/C22)/6*100</f>
        <v>3.529686877358445</v>
      </c>
      <c r="D62" s="21">
        <f t="shared" si="4"/>
        <v>5.1648500417700225</v>
      </c>
      <c r="E62" s="21">
        <f t="shared" si="4"/>
        <v>4.731929249534584</v>
      </c>
      <c r="F62" s="21">
        <f t="shared" si="4"/>
        <v>3.6324569529128166</v>
      </c>
      <c r="G62" s="21">
        <f t="shared" si="4"/>
        <v>2.13274992836681</v>
      </c>
      <c r="H62" s="21">
        <f t="shared" si="4"/>
        <v>2.578252530422914</v>
      </c>
      <c r="I62" s="21">
        <f t="shared" si="4"/>
        <v>2.7998205157519314</v>
      </c>
      <c r="J62" s="21">
        <f t="shared" si="4"/>
        <v>4.033908188892696</v>
      </c>
      <c r="K62" s="21">
        <f t="shared" si="4"/>
        <v>4.163448178713355</v>
      </c>
      <c r="L62" s="21">
        <f t="shared" si="4"/>
        <v>2.7020923305786764</v>
      </c>
      <c r="M62" s="21">
        <f t="shared" si="4"/>
        <v>5.468892856149732</v>
      </c>
      <c r="N62" s="21">
        <f t="shared" si="4"/>
        <v>3.907310458127618</v>
      </c>
      <c r="O62" s="21">
        <f t="shared" si="4"/>
        <v>1.7085122321546027</v>
      </c>
      <c r="P62" s="21">
        <f t="shared" si="4"/>
        <v>4.830434481610243</v>
      </c>
      <c r="Q62" s="21">
        <f t="shared" si="4"/>
        <v>7.36281917581033</v>
      </c>
      <c r="R62" s="21">
        <f t="shared" si="4"/>
        <v>-0.5784669357314168</v>
      </c>
      <c r="S62" s="21">
        <f t="shared" si="4"/>
        <v>3.579974989380953</v>
      </c>
      <c r="T62" s="21">
        <f t="shared" si="4"/>
        <v>-1.0274670105761443</v>
      </c>
      <c r="U62" s="21">
        <f t="shared" si="4"/>
        <v>5.137476288039492</v>
      </c>
      <c r="V62" s="21">
        <f t="shared" si="4"/>
        <v>3.1169006138160897</v>
      </c>
      <c r="W62" s="21">
        <f t="shared" si="4"/>
        <v>4.389828667793261</v>
      </c>
      <c r="X62" s="21">
        <f t="shared" si="4"/>
        <v>2.877133254194108</v>
      </c>
      <c r="Y62" s="21">
        <f t="shared" si="4"/>
        <v>1.2383961481746661</v>
      </c>
      <c r="Z62" s="21">
        <f t="shared" si="4"/>
        <v>-0.47926871373157554</v>
      </c>
      <c r="AA62" s="21">
        <f t="shared" si="4"/>
        <v>4.0721408187479025</v>
      </c>
      <c r="AB62" s="21">
        <f t="shared" si="4"/>
        <v>4.195768749628356</v>
      </c>
      <c r="AC62" s="21">
        <f t="shared" si="4"/>
        <v>3.3258928361109725</v>
      </c>
      <c r="AD62" s="21">
        <f t="shared" si="4"/>
        <v>2.2250158818729866</v>
      </c>
      <c r="AE62" s="21">
        <f t="shared" si="4"/>
        <v>1.0312281160449606</v>
      </c>
      <c r="AF62" s="21">
        <f t="shared" si="4"/>
        <v>4.6321003983630264</v>
      </c>
      <c r="AG62" s="21">
        <f t="shared" si="4"/>
        <v>3.2819612603504904</v>
      </c>
      <c r="AH62" s="21">
        <f t="shared" si="4"/>
        <v>7.532588499375906</v>
      </c>
      <c r="AI62" s="21">
        <f t="shared" si="4"/>
        <v>3.1207123542518684</v>
      </c>
      <c r="AJ62" s="21">
        <f t="shared" si="4"/>
        <v>5.199868304552457</v>
      </c>
      <c r="AK62" s="21">
        <f t="shared" si="4"/>
        <v>3.461484325931509</v>
      </c>
      <c r="AL62" s="21">
        <f t="shared" si="4"/>
        <v>1.3743014774611095</v>
      </c>
      <c r="AM62" s="21">
        <f t="shared" si="4"/>
        <v>2.40592438703167</v>
      </c>
      <c r="AN62" s="21">
        <f t="shared" si="4"/>
        <v>3.161452729603609</v>
      </c>
      <c r="AO62" s="21">
        <f t="shared" si="4"/>
        <v>4.002325847881947</v>
      </c>
      <c r="AP62" s="21">
        <f t="shared" si="4"/>
        <v>1.983879676318465</v>
      </c>
      <c r="AQ62" s="21">
        <f t="shared" si="4"/>
        <v>3.6356941490161367</v>
      </c>
      <c r="AR62" s="21">
        <f t="shared" si="4"/>
        <v>0.3167605055372731</v>
      </c>
      <c r="AS62" s="21">
        <f t="shared" si="4"/>
        <v>2.523454485374045</v>
      </c>
      <c r="AT62" s="21">
        <f t="shared" si="4"/>
        <v>4.817530642227295</v>
      </c>
      <c r="AU62" s="21">
        <f t="shared" si="4"/>
        <v>5.111076590259929</v>
      </c>
      <c r="AV62" s="21">
        <f t="shared" si="4"/>
        <v>-2.0868576148166325</v>
      </c>
      <c r="AW62" s="21">
        <f t="shared" si="4"/>
        <v>1.9437453239962421</v>
      </c>
    </row>
    <row r="63" spans="1:49" s="25" customFormat="1" ht="15">
      <c r="A63" s="23" t="s">
        <v>58</v>
      </c>
      <c r="B63" s="24">
        <f>LN(B30/B28)/2*100</f>
        <v>9.261719915321267</v>
      </c>
      <c r="C63" s="24">
        <f aca="true" t="shared" si="5" ref="C63:AW63">LN(C30/C28)/2*100</f>
        <v>4.30348870208352</v>
      </c>
      <c r="D63" s="24">
        <f t="shared" si="5"/>
        <v>5.510484847755871</v>
      </c>
      <c r="E63" s="24">
        <f t="shared" si="5"/>
        <v>3.4565062247049383</v>
      </c>
      <c r="F63" s="24">
        <f t="shared" si="5"/>
        <v>3.980309993552548</v>
      </c>
      <c r="G63" s="24">
        <f t="shared" si="5"/>
        <v>-5.754361984958239</v>
      </c>
      <c r="H63" s="24">
        <f t="shared" si="5"/>
        <v>-2.7565803121219314</v>
      </c>
      <c r="I63" s="24">
        <f t="shared" si="5"/>
        <v>3.9977115348767405</v>
      </c>
      <c r="J63" s="24">
        <f t="shared" si="5"/>
        <v>-0.058332534712677644</v>
      </c>
      <c r="K63" s="24">
        <f t="shared" si="5"/>
        <v>1.944432398226184</v>
      </c>
      <c r="L63" s="24">
        <f t="shared" si="5"/>
        <v>3.9513678104068215</v>
      </c>
      <c r="M63" s="24">
        <f t="shared" si="5"/>
        <v>0.2949156470862204</v>
      </c>
      <c r="N63" s="24">
        <f t="shared" si="5"/>
        <v>-0.7400353968390613</v>
      </c>
      <c r="O63" s="24">
        <f t="shared" si="5"/>
        <v>-6.702899790821788</v>
      </c>
      <c r="P63" s="24">
        <f t="shared" si="5"/>
        <v>4.453369122961623</v>
      </c>
      <c r="Q63" s="24">
        <f t="shared" si="5"/>
        <v>-1.4454299690811487</v>
      </c>
      <c r="R63" s="24">
        <f t="shared" si="5"/>
        <v>6.908983740867441</v>
      </c>
      <c r="S63" s="24">
        <f t="shared" si="5"/>
        <v>2.459923195601049</v>
      </c>
      <c r="T63" s="24">
        <f t="shared" si="5"/>
        <v>-5.9328508209087065</v>
      </c>
      <c r="U63" s="24">
        <f t="shared" si="5"/>
        <v>4.314788897880856</v>
      </c>
      <c r="V63" s="24">
        <f t="shared" si="5"/>
        <v>4.915515458869654</v>
      </c>
      <c r="W63" s="24">
        <f t="shared" si="5"/>
        <v>1.1127195706544437</v>
      </c>
      <c r="X63" s="24">
        <f t="shared" si="5"/>
        <v>-0.10487459792662174</v>
      </c>
      <c r="Y63" s="24">
        <f t="shared" si="5"/>
        <v>13.832949298426255</v>
      </c>
      <c r="Z63" s="24">
        <f t="shared" si="5"/>
        <v>6.268851611416494</v>
      </c>
      <c r="AA63" s="24">
        <f t="shared" si="5"/>
        <v>10.945950508909966</v>
      </c>
      <c r="AB63" s="24">
        <f t="shared" si="5"/>
        <v>2.672982351032471</v>
      </c>
      <c r="AC63" s="24">
        <f t="shared" si="5"/>
        <v>6.192835497683961</v>
      </c>
      <c r="AD63" s="24">
        <f t="shared" si="5"/>
        <v>5.174306597832781</v>
      </c>
      <c r="AE63" s="24">
        <f t="shared" si="5"/>
        <v>5.132457600120286</v>
      </c>
      <c r="AF63" s="24">
        <f t="shared" si="5"/>
        <v>1.0097296571163503</v>
      </c>
      <c r="AG63" s="24">
        <f t="shared" si="5"/>
        <v>0.91253268853055</v>
      </c>
      <c r="AH63" s="24">
        <f t="shared" si="5"/>
        <v>-7.727914324695688</v>
      </c>
      <c r="AI63" s="24">
        <f t="shared" si="5"/>
        <v>-11.68481857872805</v>
      </c>
      <c r="AJ63" s="24">
        <f t="shared" si="5"/>
        <v>7.238128769302589</v>
      </c>
      <c r="AK63" s="24">
        <f t="shared" si="5"/>
        <v>3.7049913408233617</v>
      </c>
      <c r="AL63" s="24">
        <f t="shared" si="5"/>
        <v>-2.4836186867238976</v>
      </c>
      <c r="AM63" s="24">
        <f t="shared" si="5"/>
        <v>1.4011771868669205</v>
      </c>
      <c r="AN63" s="24">
        <f t="shared" si="5"/>
        <v>-1.3417010363335997</v>
      </c>
      <c r="AO63" s="24">
        <f t="shared" si="5"/>
        <v>6.500422958187175</v>
      </c>
      <c r="AP63" s="24">
        <f t="shared" si="5"/>
        <v>0.4864615096815404</v>
      </c>
      <c r="AQ63" s="24">
        <f t="shared" si="5"/>
        <v>2.911568619223411</v>
      </c>
      <c r="AR63" s="24">
        <f t="shared" si="5"/>
        <v>5.552919630330937</v>
      </c>
      <c r="AS63" s="24">
        <f t="shared" si="5"/>
        <v>2.3819156517853677</v>
      </c>
      <c r="AT63" s="24">
        <f t="shared" si="5"/>
        <v>8.948737857296388</v>
      </c>
      <c r="AU63" s="24">
        <f t="shared" si="5"/>
        <v>3.052309598299845</v>
      </c>
      <c r="AV63" s="24">
        <f t="shared" si="5"/>
        <v>0.5438381406838938</v>
      </c>
      <c r="AW63" s="24">
        <f t="shared" si="5"/>
        <v>4.617399085257279</v>
      </c>
    </row>
    <row r="64" spans="1:49" s="25" customFormat="1" ht="15">
      <c r="A64" s="23" t="s">
        <v>59</v>
      </c>
      <c r="B64" s="24">
        <f>LN(B39/B30)/9*100</f>
        <v>-5.536712809921253</v>
      </c>
      <c r="C64" s="24">
        <f aca="true" t="shared" si="6" ref="C64:AW64">LN(C39/C30)/9*100</f>
        <v>0.16854728098234492</v>
      </c>
      <c r="D64" s="24">
        <f t="shared" si="6"/>
        <v>-2.6105735907233987</v>
      </c>
      <c r="E64" s="24">
        <f t="shared" si="6"/>
        <v>2.0755438914463347</v>
      </c>
      <c r="F64" s="24">
        <f t="shared" si="6"/>
        <v>0.7631446404450025</v>
      </c>
      <c r="G64" s="24">
        <f t="shared" si="6"/>
        <v>2.759017133411874</v>
      </c>
      <c r="H64" s="24">
        <f t="shared" si="6"/>
        <v>3.0816710367311613</v>
      </c>
      <c r="I64" s="24">
        <f t="shared" si="6"/>
        <v>0.9048747199675223</v>
      </c>
      <c r="J64" s="24">
        <f t="shared" si="6"/>
        <v>-2.008735769338822</v>
      </c>
      <c r="K64" s="24">
        <f t="shared" si="6"/>
        <v>-1.3196213773721959</v>
      </c>
      <c r="L64" s="24">
        <f t="shared" si="6"/>
        <v>1.1632731486707775</v>
      </c>
      <c r="M64" s="24">
        <f t="shared" si="6"/>
        <v>-0.5454408263974867</v>
      </c>
      <c r="N64" s="24">
        <f t="shared" si="6"/>
        <v>0.973844063306015</v>
      </c>
      <c r="O64" s="24">
        <f t="shared" si="6"/>
        <v>1.7650612652825477</v>
      </c>
      <c r="P64" s="24">
        <f t="shared" si="6"/>
        <v>-0.3031479990382743</v>
      </c>
      <c r="Q64" s="24">
        <f t="shared" si="6"/>
        <v>1.3200865658837708</v>
      </c>
      <c r="R64" s="24">
        <f t="shared" si="6"/>
        <v>1.1318412502655308</v>
      </c>
      <c r="S64" s="24">
        <f t="shared" si="6"/>
        <v>1.0447888670887913</v>
      </c>
      <c r="T64" s="24">
        <f t="shared" si="6"/>
        <v>1.0638877621235405</v>
      </c>
      <c r="U64" s="24">
        <f t="shared" si="6"/>
        <v>1.3292212640393792</v>
      </c>
      <c r="V64" s="24">
        <f t="shared" si="6"/>
        <v>-0.29555276925071816</v>
      </c>
      <c r="W64" s="24">
        <f t="shared" si="6"/>
        <v>-1.5808769445299735</v>
      </c>
      <c r="X64" s="24">
        <f t="shared" si="6"/>
        <v>-1.0585067098056975</v>
      </c>
      <c r="Y64" s="24">
        <f t="shared" si="6"/>
        <v>-1.41192778682497</v>
      </c>
      <c r="Z64" s="24">
        <f t="shared" si="6"/>
        <v>-1.3047165291980805</v>
      </c>
      <c r="AA64" s="24">
        <f t="shared" si="6"/>
        <v>-0.32306449236537754</v>
      </c>
      <c r="AB64" s="24">
        <f t="shared" si="6"/>
        <v>0.4267456045049121</v>
      </c>
      <c r="AC64" s="24">
        <f t="shared" si="6"/>
        <v>-0.6630091397018298</v>
      </c>
      <c r="AD64" s="24">
        <f t="shared" si="6"/>
        <v>1.0242213060325391</v>
      </c>
      <c r="AE64" s="24">
        <f t="shared" si="6"/>
        <v>1.0705741205892734</v>
      </c>
      <c r="AF64" s="24">
        <f t="shared" si="6"/>
        <v>2.676586297816418</v>
      </c>
      <c r="AG64" s="24">
        <f t="shared" si="6"/>
        <v>-0.40967574644711935</v>
      </c>
      <c r="AH64" s="24">
        <f t="shared" si="6"/>
        <v>2.3746021302447504</v>
      </c>
      <c r="AI64" s="24">
        <f t="shared" si="6"/>
        <v>1.5019056817435166</v>
      </c>
      <c r="AJ64" s="24">
        <f t="shared" si="6"/>
        <v>2.6200232901651974</v>
      </c>
      <c r="AK64" s="24">
        <f t="shared" si="6"/>
        <v>0.9462966477844501</v>
      </c>
      <c r="AL64" s="24">
        <f t="shared" si="6"/>
        <v>3.7855032911306625</v>
      </c>
      <c r="AM64" s="24">
        <f t="shared" si="6"/>
        <v>-3.3477174324927637</v>
      </c>
      <c r="AN64" s="24">
        <f t="shared" si="6"/>
        <v>2.817128245447427</v>
      </c>
      <c r="AO64" s="24">
        <f t="shared" si="6"/>
        <v>-1.098648287125736</v>
      </c>
      <c r="AP64" s="24">
        <f t="shared" si="6"/>
        <v>-1.788194412111117</v>
      </c>
      <c r="AQ64" s="24">
        <f t="shared" si="6"/>
        <v>-0.3744514014302566</v>
      </c>
      <c r="AR64" s="24">
        <f t="shared" si="6"/>
        <v>0.011783703304569817</v>
      </c>
      <c r="AS64" s="24">
        <f t="shared" si="6"/>
        <v>-1.0663736910826858</v>
      </c>
      <c r="AT64" s="24">
        <f t="shared" si="6"/>
        <v>2.0942353461083876</v>
      </c>
      <c r="AU64" s="24">
        <f t="shared" si="6"/>
        <v>-0.08375114465519692</v>
      </c>
      <c r="AV64" s="24">
        <f t="shared" si="6"/>
        <v>1.920992560939825</v>
      </c>
      <c r="AW64" s="24">
        <f t="shared" si="6"/>
        <v>-0.1475655271546864</v>
      </c>
    </row>
    <row r="65" spans="1:49" s="25" customFormat="1" ht="15">
      <c r="A65" s="23" t="s">
        <v>60</v>
      </c>
      <c r="B65" s="24">
        <f>LN(B49/B39)/10*100</f>
        <v>-0.5089905676779545</v>
      </c>
      <c r="C65" s="24">
        <f aca="true" t="shared" si="7" ref="C65:AW65">LN(C49/C39)/10*100</f>
        <v>1.1998107475252267</v>
      </c>
      <c r="D65" s="24">
        <f t="shared" si="7"/>
        <v>3.3019140077764138</v>
      </c>
      <c r="E65" s="24">
        <f t="shared" si="7"/>
        <v>2.312444954309993</v>
      </c>
      <c r="F65" s="24">
        <f t="shared" si="7"/>
        <v>1.4826867556257575</v>
      </c>
      <c r="G65" s="24">
        <f t="shared" si="7"/>
        <v>3.3828663623239907</v>
      </c>
      <c r="H65" s="24">
        <f t="shared" si="7"/>
        <v>1.6451107045186892</v>
      </c>
      <c r="I65" s="24">
        <f t="shared" si="7"/>
        <v>2.486331387831981</v>
      </c>
      <c r="J65" s="24">
        <f t="shared" si="7"/>
        <v>3.342179515252837</v>
      </c>
      <c r="K65" s="24">
        <f t="shared" si="7"/>
        <v>1.5059814624758356</v>
      </c>
      <c r="L65" s="24">
        <f t="shared" si="7"/>
        <v>1.8678883027088742</v>
      </c>
      <c r="M65" s="24">
        <f t="shared" si="7"/>
        <v>1.832287402087401</v>
      </c>
      <c r="N65" s="24">
        <f t="shared" si="7"/>
        <v>2.016808265068358</v>
      </c>
      <c r="O65" s="24">
        <f t="shared" si="7"/>
        <v>0.6960355858358608</v>
      </c>
      <c r="P65" s="24">
        <f t="shared" si="7"/>
        <v>0.3179256103791402</v>
      </c>
      <c r="Q65" s="24">
        <f t="shared" si="7"/>
        <v>-2.8839377932068073</v>
      </c>
      <c r="R65" s="24">
        <f t="shared" si="7"/>
        <v>1.974719313084409</v>
      </c>
      <c r="S65" s="24">
        <f t="shared" si="7"/>
        <v>1.259322738134313</v>
      </c>
      <c r="T65" s="24">
        <f t="shared" si="7"/>
        <v>0.3469120739344965</v>
      </c>
      <c r="U65" s="24">
        <f t="shared" si="7"/>
        <v>1.0678643309123157</v>
      </c>
      <c r="V65" s="24">
        <f t="shared" si="7"/>
        <v>2.608289080256999</v>
      </c>
      <c r="W65" s="24">
        <f t="shared" si="7"/>
        <v>2.9647930410091567</v>
      </c>
      <c r="X65" s="24">
        <f t="shared" si="7"/>
        <v>-2.5672386985542452</v>
      </c>
      <c r="Y65" s="24">
        <f t="shared" si="7"/>
        <v>-0.7386470815123487</v>
      </c>
      <c r="Z65" s="24">
        <f t="shared" si="7"/>
        <v>0.6306174841172719</v>
      </c>
      <c r="AA65" s="24">
        <f t="shared" si="7"/>
        <v>2.152451606763415</v>
      </c>
      <c r="AB65" s="24">
        <f t="shared" si="7"/>
        <v>0.997598664302317</v>
      </c>
      <c r="AC65" s="24">
        <f t="shared" si="7"/>
        <v>1.6182567301716484</v>
      </c>
      <c r="AD65" s="24">
        <f t="shared" si="7"/>
        <v>1.8922780129819219</v>
      </c>
      <c r="AE65" s="24">
        <f t="shared" si="7"/>
        <v>2.2930455721561525</v>
      </c>
      <c r="AF65" s="24">
        <f t="shared" si="7"/>
        <v>2.045308389375777</v>
      </c>
      <c r="AG65" s="24">
        <f t="shared" si="7"/>
        <v>-0.135919789783991</v>
      </c>
      <c r="AH65" s="24">
        <f t="shared" si="7"/>
        <v>1.3422331813096913</v>
      </c>
      <c r="AI65" s="24">
        <f t="shared" si="7"/>
        <v>-1.8645731278262765</v>
      </c>
      <c r="AJ65" s="24">
        <f t="shared" si="7"/>
        <v>2.442538583615896</v>
      </c>
      <c r="AK65" s="24">
        <f t="shared" si="7"/>
        <v>1.150821703601707</v>
      </c>
      <c r="AL65" s="24">
        <f t="shared" si="7"/>
        <v>-0.4721801219518337</v>
      </c>
      <c r="AM65" s="24">
        <f t="shared" si="7"/>
        <v>1.8224230230550968</v>
      </c>
      <c r="AN65" s="24">
        <f t="shared" si="7"/>
        <v>4.11409639063995</v>
      </c>
      <c r="AO65" s="24">
        <f t="shared" si="7"/>
        <v>0.9196897322054441</v>
      </c>
      <c r="AP65" s="24">
        <f t="shared" si="7"/>
        <v>0.265718799480895</v>
      </c>
      <c r="AQ65" s="24">
        <f t="shared" si="7"/>
        <v>1.8840938871334403</v>
      </c>
      <c r="AR65" s="24">
        <f t="shared" si="7"/>
        <v>0.6320646744576585</v>
      </c>
      <c r="AS65" s="24">
        <f t="shared" si="7"/>
        <v>-1.4214054695950176</v>
      </c>
      <c r="AT65" s="24">
        <f t="shared" si="7"/>
        <v>1.9369394526943855</v>
      </c>
      <c r="AU65" s="24">
        <f t="shared" si="7"/>
        <v>0.7225943377798993</v>
      </c>
      <c r="AV65" s="24">
        <f t="shared" si="7"/>
        <v>0.7898882517644703</v>
      </c>
      <c r="AW65" s="24">
        <f t="shared" si="7"/>
        <v>0.19107562081942978</v>
      </c>
    </row>
    <row r="66" spans="1:49" s="26" customFormat="1" ht="15">
      <c r="A66" s="23" t="s">
        <v>61</v>
      </c>
      <c r="B66" s="24">
        <f>LN(B53/B49)/4*100</f>
        <v>9.700858622189394</v>
      </c>
      <c r="C66" s="24">
        <f aca="true" t="shared" si="8" ref="C66:AW66">LN(C53/C49)/4*100</f>
        <v>5.817070717865791</v>
      </c>
      <c r="D66" s="24">
        <f t="shared" si="8"/>
        <v>1.2963550108343487</v>
      </c>
      <c r="E66" s="24">
        <f t="shared" si="8"/>
        <v>0.755752996168837</v>
      </c>
      <c r="F66" s="24">
        <f t="shared" si="8"/>
        <v>-1.9339573364696154</v>
      </c>
      <c r="G66" s="24">
        <f t="shared" si="8"/>
        <v>-1.5181004179526816</v>
      </c>
      <c r="H66" s="24">
        <f t="shared" si="8"/>
        <v>-0.9101375410027219</v>
      </c>
      <c r="I66" s="24">
        <f t="shared" si="8"/>
        <v>-0.6169863036869075</v>
      </c>
      <c r="J66" s="24">
        <f t="shared" si="8"/>
        <v>1.0851896048058651</v>
      </c>
      <c r="K66" s="24">
        <f t="shared" si="8"/>
        <v>4.471340346467328</v>
      </c>
      <c r="L66" s="24">
        <f t="shared" si="8"/>
        <v>-0.19449720360640524</v>
      </c>
      <c r="M66" s="24">
        <f t="shared" si="8"/>
        <v>3.8225962365928248</v>
      </c>
      <c r="N66" s="24">
        <f t="shared" si="8"/>
        <v>3.1111061705069236</v>
      </c>
      <c r="O66" s="24">
        <f t="shared" si="8"/>
        <v>3.253741091360099</v>
      </c>
      <c r="P66" s="24">
        <f t="shared" si="8"/>
        <v>-2.5973486731208806</v>
      </c>
      <c r="Q66" s="24">
        <f t="shared" si="8"/>
        <v>4.271436253551932</v>
      </c>
      <c r="R66" s="24">
        <f t="shared" si="8"/>
        <v>-1.6936745640487256</v>
      </c>
      <c r="S66" s="24">
        <f t="shared" si="8"/>
        <v>2.988957393268372</v>
      </c>
      <c r="T66" s="24">
        <f t="shared" si="8"/>
        <v>-4.1527712642445325</v>
      </c>
      <c r="U66" s="24">
        <f t="shared" si="8"/>
        <v>1.1297710909197534</v>
      </c>
      <c r="V66" s="24">
        <f t="shared" si="8"/>
        <v>-0.3308476469049183</v>
      </c>
      <c r="W66" s="24">
        <f t="shared" si="8"/>
        <v>4.870968627593967</v>
      </c>
      <c r="X66" s="24">
        <f t="shared" si="8"/>
        <v>10.088681098906969</v>
      </c>
      <c r="Y66" s="24">
        <f t="shared" si="8"/>
        <v>5.7003619298640045</v>
      </c>
      <c r="Z66" s="24">
        <f t="shared" si="8"/>
        <v>2.0832910293147884</v>
      </c>
      <c r="AA66" s="24">
        <f t="shared" si="8"/>
        <v>-0.7418640745829349</v>
      </c>
      <c r="AB66" s="24">
        <f t="shared" si="8"/>
        <v>5.444930252796971</v>
      </c>
      <c r="AC66" s="24">
        <f t="shared" si="8"/>
        <v>2.714305028781947</v>
      </c>
      <c r="AD66" s="24">
        <f t="shared" si="8"/>
        <v>-0.21488772488037158</v>
      </c>
      <c r="AE66" s="24">
        <f t="shared" si="8"/>
        <v>-0.4970882525282745</v>
      </c>
      <c r="AF66" s="24">
        <f t="shared" si="8"/>
        <v>-3.312920472396228</v>
      </c>
      <c r="AG66" s="24">
        <f t="shared" si="8"/>
        <v>0.3045048322130729</v>
      </c>
      <c r="AH66" s="24">
        <f t="shared" si="8"/>
        <v>0.1562898660592132</v>
      </c>
      <c r="AI66" s="24">
        <f t="shared" si="8"/>
        <v>5.800374232689643</v>
      </c>
      <c r="AJ66" s="24">
        <f t="shared" si="8"/>
        <v>1.4085998426144382</v>
      </c>
      <c r="AK66" s="24">
        <f t="shared" si="8"/>
        <v>0.06903136386505347</v>
      </c>
      <c r="AL66" s="24">
        <f t="shared" si="8"/>
        <v>1.941847920876254</v>
      </c>
      <c r="AM66" s="24">
        <f t="shared" si="8"/>
        <v>1.9909797461823284</v>
      </c>
      <c r="AN66" s="24">
        <f t="shared" si="8"/>
        <v>0.857260497886869</v>
      </c>
      <c r="AO66" s="24">
        <f t="shared" si="8"/>
        <v>3.3594036725053518</v>
      </c>
      <c r="AP66" s="24">
        <f t="shared" si="8"/>
        <v>7.098751087733326</v>
      </c>
      <c r="AQ66" s="24">
        <f t="shared" si="8"/>
        <v>-1.2095518740407425</v>
      </c>
      <c r="AR66" s="24">
        <f t="shared" si="8"/>
        <v>1.0094659215629318</v>
      </c>
      <c r="AS66" s="24">
        <f t="shared" si="8"/>
        <v>1.4814019380073917</v>
      </c>
      <c r="AT66" s="24">
        <f t="shared" si="8"/>
        <v>-0.20061795611807887</v>
      </c>
      <c r="AU66" s="24">
        <f t="shared" si="8"/>
        <v>-0.9958816188247868</v>
      </c>
      <c r="AV66" s="24">
        <f t="shared" si="8"/>
        <v>0.28222186199509836</v>
      </c>
      <c r="AW66" s="24">
        <f t="shared" si="8"/>
        <v>-2.1528235039564563</v>
      </c>
    </row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</sheetData>
  <hyperlinks>
    <hyperlink ref="A3" location="table4!A73" display="See average annual change for different time periods at the bottom of this table."/>
    <hyperlink ref="A3:F3" location="table4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4. Indices of crop output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