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'Size Groups'!$A$1:$O$56</definedName>
    <definedName name="_xlnm.Print_Area" localSheetId="0">'States'!$A$1:$Y$56</definedName>
    <definedName name="Print_Area_MI" localSheetId="1">'Size Groups'!$A$1:$O$64</definedName>
    <definedName name="Print_Area_MI">'States'!$A$1:$O$66</definedName>
    <definedName name="_xlnm.Print_Titles" localSheetId="0">'States'!$A:$A,'States'!$1:$6</definedName>
  </definedNames>
  <calcPr fullCalcOnLoad="1"/>
</workbook>
</file>

<file path=xl/sharedStrings.xml><?xml version="1.0" encoding="utf-8"?>
<sst xmlns="http://schemas.openxmlformats.org/spreadsheetml/2006/main" count="446" uniqueCount="91">
  <si>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</si>
  <si>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</si>
  <si>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</si>
  <si>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</si>
  <si>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</si>
  <si>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</si>
  <si>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</si>
  <si>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</si>
  <si>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</si>
  <si>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</si>
  <si>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</si>
  <si>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</si>
  <si>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</si>
  <si>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</si>
  <si>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</si>
  <si>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</si>
  <si>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</si>
  <si>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</si>
  <si>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</si>
  <si>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</si>
  <si>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</si>
  <si>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</si>
  <si>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</si>
  <si>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</si>
  <si>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</si>
  <si>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</si>
  <si>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</si>
  <si>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</si>
  <si>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</si>
  <si>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</si>
  <si>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</si>
  <si>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</si>
  <si>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</si>
  <si>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</si>
  <si>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</si>
  <si>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</si>
  <si>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</si>
  <si>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</si>
  <si>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</si>
  <si>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</si>
  <si>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</si>
  <si>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 xml:space="preserve">       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</si>
  <si>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</si>
  <si>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</si>
  <si>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</si>
  <si>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</si>
  <si>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</si>
  <si>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</si>
  <si>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</si>
  <si>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</si>
  <si>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</si>
  <si>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</si>
  <si>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Mexico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</si>
  <si>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</si>
  <si>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</si>
  <si>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</si>
  <si>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</si>
  <si>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</si>
  <si>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</si>
  <si>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</si>
  <si>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</si>
  <si>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 xml:space="preserve">        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</si>
  <si>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</si>
  <si>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</si>
  <si>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</si>
  <si>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</si>
  <si>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</si>
  <si>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</si>
  <si>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</si>
  <si>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</si>
  <si>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</si>
  <si>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200-499</t>
  </si>
  <si>
    <t>500-999</t>
  </si>
  <si>
    <t>1,000 cows</t>
  </si>
  <si>
    <t>or more</t>
  </si>
  <si>
    <t>All</t>
  </si>
  <si>
    <t>farms</t>
  </si>
  <si>
    <t xml:space="preserve">Notes: Coefficients of variation (CVs) were checked for the category totals: gross value of production, and feed, operating, allocated overhead, and total costs.  </t>
  </si>
  <si>
    <t>Georgia</t>
  </si>
  <si>
    <t>Washington</t>
  </si>
  <si>
    <t xml:space="preserve">  All CVs were less than 25 percent.</t>
  </si>
  <si>
    <t>Dollars per cwt sold</t>
  </si>
  <si>
    <t xml:space="preserve">   Other income 2/</t>
  </si>
  <si>
    <t xml:space="preserve">   Capital recovery of machinery and equipment 4/</t>
  </si>
  <si>
    <t xml:space="preserve">  All CVs were less than 25 percent except for those on feed and allocated overhead costs in Georgia.</t>
  </si>
  <si>
    <t>1/ Developed from the 2005 Agricultural Resource Management Survey of dairy operations.</t>
  </si>
  <si>
    <t xml:space="preserve">  All CVs were less than 50 percent.  </t>
  </si>
  <si>
    <t>Milk production costs and returns per hundredweight (cwt) sold, by State, 2005 1/</t>
  </si>
  <si>
    <t>1/ Developed from the 2005 Agricultural Resource Management Survey of dairy operations.  The sample of dairies included farms in the States shown plus Arizona.</t>
  </si>
  <si>
    <t xml:space="preserve">     Other operating costs 3/</t>
  </si>
  <si>
    <t>Milk production costs and returns per hundredweight (cwt) sold, by size of operation, 2005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</si>
</sst>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57" applyNumberForma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64" fontId="0" fillId="0" borderId="11" xfId="0" applyNumberForma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L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showGridLines="0" tabSelected="1" zoomScalePageLayoutView="0" workbookViewId="0" topLeftCell="A1">
      <selection activeCell="A9" sqref="A9"/>
    </sheetView>
  </sheetViews>
  <sheetFormatPr defaultColWidth="11.4453125" defaultRowHeight="15.75"/>
  <cols>
    <col min="1" max="1" width="41.21484375" style="0" customWidth="1"/>
    <col min="2" max="25" width="8.77734375" style="0" customWidth="1"/>
  </cols>
  <sheetData>
    <row r="1" spans="1:15" ht="15.75">
      <c r="A1" s="19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5" ht="15.75">
      <c r="A3" s="6"/>
      <c r="B3" s="36"/>
      <c r="C3" s="37"/>
      <c r="D3" s="36"/>
      <c r="E3" s="37"/>
      <c r="F3" s="36"/>
      <c r="G3" s="37"/>
      <c r="H3" s="36"/>
      <c r="I3" s="37"/>
      <c r="J3" s="36"/>
      <c r="K3" s="37"/>
      <c r="L3" s="36"/>
      <c r="M3" s="37"/>
      <c r="N3" s="11" t="s">
        <v>51</v>
      </c>
      <c r="O3" s="37" t="s">
        <v>51</v>
      </c>
      <c r="P3" s="38"/>
      <c r="Q3" s="38"/>
      <c r="R3" s="38"/>
      <c r="S3" s="38"/>
      <c r="T3" s="38"/>
      <c r="U3" s="38"/>
      <c r="V3" s="38"/>
      <c r="W3" s="38"/>
      <c r="X3" s="38"/>
      <c r="Y3" s="39" t="s">
        <v>75</v>
      </c>
    </row>
    <row r="4" spans="1:25" ht="15.75">
      <c r="A4" s="19" t="s">
        <v>0</v>
      </c>
      <c r="B4" s="11" t="s">
        <v>37</v>
      </c>
      <c r="C4" s="11" t="s">
        <v>40</v>
      </c>
      <c r="D4" s="11" t="s">
        <v>78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52</v>
      </c>
      <c r="O4" s="11" t="s">
        <v>53</v>
      </c>
      <c r="P4" s="21" t="s">
        <v>54</v>
      </c>
      <c r="Q4" s="21" t="s">
        <v>55</v>
      </c>
      <c r="R4" s="21" t="s">
        <v>56</v>
      </c>
      <c r="S4" s="21" t="s">
        <v>57</v>
      </c>
      <c r="T4" s="21" t="s">
        <v>58</v>
      </c>
      <c r="U4" s="21" t="s">
        <v>59</v>
      </c>
      <c r="V4" s="21" t="s">
        <v>60</v>
      </c>
      <c r="W4" s="21" t="s">
        <v>79</v>
      </c>
      <c r="X4" s="21" t="s">
        <v>62</v>
      </c>
      <c r="Y4" s="21" t="s">
        <v>76</v>
      </c>
    </row>
    <row r="5" spans="1:15" ht="2.2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5" ht="15.75">
      <c r="A6" s="6"/>
      <c r="B6" s="6"/>
      <c r="C6" s="6"/>
      <c r="D6" s="6"/>
      <c r="E6" s="6"/>
      <c r="F6" s="6"/>
      <c r="G6" s="6"/>
      <c r="I6" s="12"/>
      <c r="J6" s="6"/>
      <c r="K6" s="6"/>
      <c r="L6" s="6"/>
      <c r="M6" s="11" t="s">
        <v>81</v>
      </c>
      <c r="N6" s="6"/>
      <c r="O6" s="6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38</v>
      </c>
      <c r="B8" s="4">
        <v>13.99</v>
      </c>
      <c r="C8" s="20">
        <v>18</v>
      </c>
      <c r="D8" s="4">
        <v>16.94</v>
      </c>
      <c r="E8" s="20">
        <v>14.82</v>
      </c>
      <c r="F8" s="4">
        <v>15.39</v>
      </c>
      <c r="G8" s="20">
        <v>15.48</v>
      </c>
      <c r="H8" s="4">
        <v>15.13</v>
      </c>
      <c r="I8" s="20">
        <v>15.41</v>
      </c>
      <c r="J8" s="4">
        <v>17.71</v>
      </c>
      <c r="K8" s="20">
        <v>15.67</v>
      </c>
      <c r="L8" s="4">
        <v>15.46</v>
      </c>
      <c r="M8" s="20">
        <v>14.59</v>
      </c>
      <c r="N8" s="4">
        <v>13.8</v>
      </c>
      <c r="O8" s="20">
        <v>15.91</v>
      </c>
      <c r="P8" s="3">
        <v>15.54</v>
      </c>
      <c r="Q8" s="3">
        <v>15.64</v>
      </c>
      <c r="R8" s="4">
        <v>16.02</v>
      </c>
      <c r="S8" s="4">
        <v>16.04</v>
      </c>
      <c r="T8" s="4">
        <v>15.07</v>
      </c>
      <c r="U8" s="4">
        <v>16.23</v>
      </c>
      <c r="V8" s="4">
        <v>16.43</v>
      </c>
      <c r="W8" s="4">
        <v>15.03</v>
      </c>
      <c r="X8" s="4">
        <v>15.92</v>
      </c>
      <c r="Y8" s="4">
        <v>15.23</v>
      </c>
    </row>
    <row r="9" spans="1:25" ht="15.75">
      <c r="A9" s="6" t="s">
        <v>2</v>
      </c>
      <c r="B9" s="4">
        <v>1.15</v>
      </c>
      <c r="C9" s="20">
        <v>1.08</v>
      </c>
      <c r="D9" s="4">
        <v>0.95</v>
      </c>
      <c r="E9" s="20">
        <v>1.29</v>
      </c>
      <c r="F9" s="4">
        <v>1.25</v>
      </c>
      <c r="G9" s="20">
        <v>1.36</v>
      </c>
      <c r="H9" s="4">
        <v>1.14</v>
      </c>
      <c r="I9" s="20">
        <v>1.98</v>
      </c>
      <c r="J9" s="4">
        <v>1</v>
      </c>
      <c r="K9" s="20">
        <v>1.56</v>
      </c>
      <c r="L9" s="4">
        <v>1.53</v>
      </c>
      <c r="M9" s="20">
        <v>3.41</v>
      </c>
      <c r="N9" s="4">
        <v>2.25</v>
      </c>
      <c r="O9" s="20">
        <v>1.11</v>
      </c>
      <c r="P9" s="3">
        <v>1.41</v>
      </c>
      <c r="Q9" s="3">
        <v>1.07</v>
      </c>
      <c r="R9" s="4">
        <v>1.17</v>
      </c>
      <c r="S9" s="4">
        <v>1.35</v>
      </c>
      <c r="T9" s="4">
        <v>1.2</v>
      </c>
      <c r="U9" s="4">
        <v>1.11</v>
      </c>
      <c r="V9" s="4">
        <v>1.55</v>
      </c>
      <c r="W9" s="4">
        <v>0.8</v>
      </c>
      <c r="X9" s="4">
        <v>1.28</v>
      </c>
      <c r="Y9" s="4">
        <v>1.3</v>
      </c>
    </row>
    <row r="10" spans="1:25" ht="15.75">
      <c r="A10" s="6" t="s">
        <v>82</v>
      </c>
      <c r="B10" s="4">
        <v>0.5</v>
      </c>
      <c r="C10" s="20">
        <v>0.56</v>
      </c>
      <c r="D10" s="4">
        <v>0.48</v>
      </c>
      <c r="E10" s="20">
        <v>0.46</v>
      </c>
      <c r="F10" s="4">
        <v>0.84</v>
      </c>
      <c r="G10" s="20">
        <v>0.51</v>
      </c>
      <c r="H10" s="4">
        <v>0.39</v>
      </c>
      <c r="I10" s="20">
        <v>0.54</v>
      </c>
      <c r="J10" s="4">
        <v>0.54</v>
      </c>
      <c r="K10" s="20">
        <v>0.48</v>
      </c>
      <c r="L10" s="4">
        <v>0.52</v>
      </c>
      <c r="M10" s="20">
        <v>0.5</v>
      </c>
      <c r="N10" s="4">
        <v>0.46</v>
      </c>
      <c r="O10" s="20">
        <v>0.55</v>
      </c>
      <c r="P10" s="3">
        <v>0.44</v>
      </c>
      <c r="Q10" s="3">
        <v>0.69</v>
      </c>
      <c r="R10" s="4">
        <v>0.47</v>
      </c>
      <c r="S10" s="4">
        <v>0.64</v>
      </c>
      <c r="T10" s="4">
        <v>0.47</v>
      </c>
      <c r="U10" s="4">
        <v>0.68</v>
      </c>
      <c r="V10" s="4">
        <v>0.6</v>
      </c>
      <c r="W10" s="4">
        <v>0.37</v>
      </c>
      <c r="X10" s="4">
        <v>0.48</v>
      </c>
      <c r="Y10" s="4">
        <v>0.5</v>
      </c>
    </row>
    <row r="11" spans="1:25" ht="15.75">
      <c r="A11" s="6" t="s">
        <v>3</v>
      </c>
      <c r="B11" s="4">
        <f>SUM(B8:B10)</f>
        <v>15.64</v>
      </c>
      <c r="C11" s="4">
        <f aca="true" t="shared" si="0" ref="C11:Y11">SUM(C8:C10)</f>
        <v>19.639999999999997</v>
      </c>
      <c r="D11" s="4">
        <f t="shared" si="0"/>
        <v>18.37</v>
      </c>
      <c r="E11" s="4">
        <f t="shared" si="0"/>
        <v>16.57</v>
      </c>
      <c r="F11" s="4">
        <f t="shared" si="0"/>
        <v>17.48</v>
      </c>
      <c r="G11" s="4">
        <f t="shared" si="0"/>
        <v>17.35</v>
      </c>
      <c r="H11" s="4">
        <f t="shared" si="0"/>
        <v>16.66</v>
      </c>
      <c r="I11" s="4">
        <f t="shared" si="0"/>
        <v>17.93</v>
      </c>
      <c r="J11" s="4">
        <f t="shared" si="0"/>
        <v>19.25</v>
      </c>
      <c r="K11" s="4">
        <f t="shared" si="0"/>
        <v>17.71</v>
      </c>
      <c r="L11" s="4">
        <f t="shared" si="0"/>
        <v>17.51</v>
      </c>
      <c r="M11" s="4">
        <f t="shared" si="0"/>
        <v>18.5</v>
      </c>
      <c r="N11" s="4">
        <f t="shared" si="0"/>
        <v>16.51</v>
      </c>
      <c r="O11" s="4">
        <f t="shared" si="0"/>
        <v>17.57</v>
      </c>
      <c r="P11" s="4">
        <f t="shared" si="0"/>
        <v>17.39</v>
      </c>
      <c r="Q11" s="4">
        <f t="shared" si="0"/>
        <v>17.400000000000002</v>
      </c>
      <c r="R11" s="4">
        <f t="shared" si="0"/>
        <v>17.659999999999997</v>
      </c>
      <c r="S11" s="4">
        <f t="shared" si="0"/>
        <v>18.03</v>
      </c>
      <c r="T11" s="4">
        <f t="shared" si="0"/>
        <v>16.74</v>
      </c>
      <c r="U11" s="4">
        <f t="shared" si="0"/>
        <v>18.02</v>
      </c>
      <c r="V11" s="4">
        <f t="shared" si="0"/>
        <v>18.580000000000002</v>
      </c>
      <c r="W11" s="4">
        <f t="shared" si="0"/>
        <v>16.2</v>
      </c>
      <c r="X11" s="4">
        <f t="shared" si="0"/>
        <v>17.68</v>
      </c>
      <c r="Y11" s="4">
        <f t="shared" si="0"/>
        <v>17.03</v>
      </c>
    </row>
    <row r="12" spans="1:25" ht="15.75">
      <c r="A12" s="6"/>
      <c r="B12" s="4" t="s">
        <v>24</v>
      </c>
      <c r="C12" s="20" t="s">
        <v>39</v>
      </c>
      <c r="D12" s="4" t="s">
        <v>39</v>
      </c>
      <c r="E12" s="20" t="s">
        <v>41</v>
      </c>
      <c r="F12" s="4" t="s">
        <v>41</v>
      </c>
      <c r="G12" s="20" t="s">
        <v>41</v>
      </c>
      <c r="H12" s="4" t="s">
        <v>41</v>
      </c>
      <c r="I12" s="20" t="s">
        <v>41</v>
      </c>
      <c r="J12" s="4" t="s">
        <v>41</v>
      </c>
      <c r="K12" s="20" t="s">
        <v>41</v>
      </c>
      <c r="L12" s="4" t="s">
        <v>41</v>
      </c>
      <c r="M12" s="20" t="s">
        <v>41</v>
      </c>
      <c r="N12" s="4" t="s">
        <v>41</v>
      </c>
      <c r="O12" s="20" t="s">
        <v>41</v>
      </c>
      <c r="P12" s="3" t="s">
        <v>41</v>
      </c>
      <c r="Q12" s="3" t="s">
        <v>41</v>
      </c>
      <c r="R12" s="4" t="s">
        <v>41</v>
      </c>
      <c r="S12" s="4" t="s">
        <v>41</v>
      </c>
      <c r="T12" s="4" t="s">
        <v>41</v>
      </c>
      <c r="U12" s="4" t="s">
        <v>41</v>
      </c>
      <c r="V12" s="4" t="s">
        <v>41</v>
      </c>
      <c r="W12" s="4" t="s">
        <v>61</v>
      </c>
      <c r="X12" s="4" t="s">
        <v>41</v>
      </c>
      <c r="Y12" s="4" t="s">
        <v>41</v>
      </c>
    </row>
    <row r="13" spans="1:25" ht="15.75">
      <c r="A13" s="6" t="s">
        <v>4</v>
      </c>
      <c r="B13" s="4" t="s">
        <v>24</v>
      </c>
      <c r="C13" s="20" t="s">
        <v>39</v>
      </c>
      <c r="D13" s="4" t="s">
        <v>39</v>
      </c>
      <c r="E13" s="20" t="s">
        <v>41</v>
      </c>
      <c r="F13" s="4" t="s">
        <v>41</v>
      </c>
      <c r="G13" s="20" t="s">
        <v>41</v>
      </c>
      <c r="H13" s="4" t="s">
        <v>41</v>
      </c>
      <c r="I13" s="20" t="s">
        <v>41</v>
      </c>
      <c r="J13" s="4" t="s">
        <v>41</v>
      </c>
      <c r="K13" s="20" t="s">
        <v>41</v>
      </c>
      <c r="L13" s="4" t="s">
        <v>41</v>
      </c>
      <c r="M13" s="20" t="s">
        <v>41</v>
      </c>
      <c r="N13" s="4" t="s">
        <v>41</v>
      </c>
      <c r="O13" s="20" t="s">
        <v>41</v>
      </c>
      <c r="P13" s="3" t="s">
        <v>41</v>
      </c>
      <c r="Q13" s="3" t="s">
        <v>41</v>
      </c>
      <c r="R13" s="4" t="s">
        <v>41</v>
      </c>
      <c r="S13" s="4" t="s">
        <v>41</v>
      </c>
      <c r="T13" s="4" t="s">
        <v>41</v>
      </c>
      <c r="U13" s="4" t="s">
        <v>41</v>
      </c>
      <c r="V13" s="4" t="s">
        <v>41</v>
      </c>
      <c r="W13" s="4" t="s">
        <v>61</v>
      </c>
      <c r="X13" s="4" t="s">
        <v>41</v>
      </c>
      <c r="Y13" s="4" t="s">
        <v>41</v>
      </c>
    </row>
    <row r="14" spans="1:25" ht="15.75">
      <c r="A14" s="6" t="s">
        <v>5</v>
      </c>
      <c r="B14" s="4" t="s">
        <v>24</v>
      </c>
      <c r="C14" s="20" t="s">
        <v>39</v>
      </c>
      <c r="D14" s="4" t="s">
        <v>39</v>
      </c>
      <c r="E14" s="20" t="s">
        <v>41</v>
      </c>
      <c r="F14" s="4" t="s">
        <v>41</v>
      </c>
      <c r="G14" s="20" t="s">
        <v>41</v>
      </c>
      <c r="H14" s="4" t="s">
        <v>41</v>
      </c>
      <c r="I14" s="20" t="s">
        <v>41</v>
      </c>
      <c r="J14" s="4" t="s">
        <v>41</v>
      </c>
      <c r="K14" s="20" t="s">
        <v>41</v>
      </c>
      <c r="L14" s="4" t="s">
        <v>41</v>
      </c>
      <c r="M14" s="20" t="s">
        <v>41</v>
      </c>
      <c r="N14" s="4" t="s">
        <v>41</v>
      </c>
      <c r="O14" s="20" t="s">
        <v>41</v>
      </c>
      <c r="P14" s="3" t="s">
        <v>41</v>
      </c>
      <c r="Q14" s="3" t="s">
        <v>41</v>
      </c>
      <c r="R14" s="4" t="s">
        <v>41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61</v>
      </c>
      <c r="X14" s="4" t="s">
        <v>41</v>
      </c>
      <c r="Y14" s="4" t="s">
        <v>41</v>
      </c>
    </row>
    <row r="15" spans="1:25" ht="15.75">
      <c r="A15" s="6" t="s">
        <v>25</v>
      </c>
      <c r="B15" s="5">
        <v>6.61</v>
      </c>
      <c r="C15" s="20">
        <v>7.22</v>
      </c>
      <c r="D15" s="4">
        <v>5.44</v>
      </c>
      <c r="E15" s="20">
        <v>5.68</v>
      </c>
      <c r="F15" s="4">
        <v>4.21</v>
      </c>
      <c r="G15" s="20">
        <v>4.3</v>
      </c>
      <c r="H15" s="4">
        <v>3.87</v>
      </c>
      <c r="I15" s="20">
        <v>4.03</v>
      </c>
      <c r="J15" s="4">
        <v>5.34</v>
      </c>
      <c r="K15" s="20">
        <v>3.98</v>
      </c>
      <c r="L15" s="4">
        <v>3.25</v>
      </c>
      <c r="M15" s="20">
        <v>5.13</v>
      </c>
      <c r="N15" s="4">
        <v>5.51</v>
      </c>
      <c r="O15" s="20">
        <v>3.93</v>
      </c>
      <c r="P15" s="3">
        <v>4.17</v>
      </c>
      <c r="Q15" s="3">
        <v>6.63</v>
      </c>
      <c r="R15" s="4">
        <v>4.1</v>
      </c>
      <c r="S15" s="4">
        <v>5.6</v>
      </c>
      <c r="T15" s="4">
        <v>7.18</v>
      </c>
      <c r="U15" s="4">
        <v>4.29</v>
      </c>
      <c r="V15" s="4">
        <v>4.82</v>
      </c>
      <c r="W15" s="4">
        <v>5.67</v>
      </c>
      <c r="X15" s="4">
        <v>3.6</v>
      </c>
      <c r="Y15" s="4">
        <v>5.03</v>
      </c>
    </row>
    <row r="16" spans="1:25" ht="15.75">
      <c r="A16" s="6" t="s">
        <v>26</v>
      </c>
      <c r="B16" s="4">
        <v>1.51</v>
      </c>
      <c r="C16" s="20">
        <v>1.72</v>
      </c>
      <c r="D16" s="4">
        <v>1.95</v>
      </c>
      <c r="E16" s="20">
        <v>3.17</v>
      </c>
      <c r="F16" s="4">
        <v>3.33</v>
      </c>
      <c r="G16" s="20">
        <v>2.9</v>
      </c>
      <c r="H16" s="4">
        <v>3.54</v>
      </c>
      <c r="I16" s="20">
        <v>4.87</v>
      </c>
      <c r="J16" s="4">
        <v>4.84</v>
      </c>
      <c r="K16" s="20">
        <v>3.67</v>
      </c>
      <c r="L16" s="4">
        <v>4.28</v>
      </c>
      <c r="M16" s="20">
        <v>1.98</v>
      </c>
      <c r="N16" s="4">
        <v>0.87</v>
      </c>
      <c r="O16" s="20">
        <v>4.83</v>
      </c>
      <c r="P16" s="3">
        <v>3.32</v>
      </c>
      <c r="Q16" s="3">
        <v>1.83</v>
      </c>
      <c r="R16" s="4">
        <v>4.97</v>
      </c>
      <c r="S16" s="4">
        <v>4.47</v>
      </c>
      <c r="T16" s="4">
        <v>0.91</v>
      </c>
      <c r="U16" s="4">
        <v>3.8</v>
      </c>
      <c r="V16" s="4">
        <v>4.74</v>
      </c>
      <c r="W16" s="4">
        <v>1.37</v>
      </c>
      <c r="X16" s="4">
        <v>4.32</v>
      </c>
      <c r="Y16" s="4">
        <v>3.02</v>
      </c>
    </row>
    <row r="17" spans="1:25" ht="15.75">
      <c r="A17" s="6" t="s">
        <v>27</v>
      </c>
      <c r="B17" s="4">
        <v>0.05</v>
      </c>
      <c r="C17" s="20">
        <v>0.12</v>
      </c>
      <c r="D17" s="4">
        <v>0.2</v>
      </c>
      <c r="E17" s="20">
        <v>0.09</v>
      </c>
      <c r="F17" s="4">
        <v>0.05</v>
      </c>
      <c r="G17" s="20">
        <v>0.09</v>
      </c>
      <c r="H17" s="4">
        <v>0.17</v>
      </c>
      <c r="I17" s="20">
        <v>0.39</v>
      </c>
      <c r="J17" s="4">
        <v>0.17</v>
      </c>
      <c r="K17" s="20">
        <v>0.04</v>
      </c>
      <c r="L17" s="4">
        <v>0.07</v>
      </c>
      <c r="M17" s="20">
        <v>0.29</v>
      </c>
      <c r="N17" s="4">
        <v>0.01</v>
      </c>
      <c r="O17" s="20">
        <v>0.1</v>
      </c>
      <c r="P17" s="3">
        <v>0.08</v>
      </c>
      <c r="Q17" s="3">
        <v>0.18</v>
      </c>
      <c r="R17" s="4">
        <v>0.12</v>
      </c>
      <c r="S17" s="4">
        <v>0.27</v>
      </c>
      <c r="T17" s="4">
        <v>0.16</v>
      </c>
      <c r="U17" s="4">
        <v>0.17</v>
      </c>
      <c r="V17" s="4">
        <v>0.13</v>
      </c>
      <c r="W17" s="4">
        <v>0.03</v>
      </c>
      <c r="X17" s="4">
        <v>0.1</v>
      </c>
      <c r="Y17" s="4">
        <v>0.09</v>
      </c>
    </row>
    <row r="18" spans="1:25" ht="15.75">
      <c r="A18" s="6" t="s">
        <v>6</v>
      </c>
      <c r="B18" s="4">
        <f>SUM(B15:B17)</f>
        <v>8.170000000000002</v>
      </c>
      <c r="C18" s="4">
        <f aca="true" t="shared" si="1" ref="C18:Y18">SUM(C15:C17)</f>
        <v>9.059999999999999</v>
      </c>
      <c r="D18" s="4">
        <f t="shared" si="1"/>
        <v>7.590000000000001</v>
      </c>
      <c r="E18" s="4">
        <f t="shared" si="1"/>
        <v>8.94</v>
      </c>
      <c r="F18" s="4">
        <f t="shared" si="1"/>
        <v>7.59</v>
      </c>
      <c r="G18" s="4">
        <f t="shared" si="1"/>
        <v>7.289999999999999</v>
      </c>
      <c r="H18" s="4">
        <f t="shared" si="1"/>
        <v>7.58</v>
      </c>
      <c r="I18" s="4">
        <f t="shared" si="1"/>
        <v>9.290000000000001</v>
      </c>
      <c r="J18" s="4">
        <f t="shared" si="1"/>
        <v>10.35</v>
      </c>
      <c r="K18" s="4">
        <f t="shared" si="1"/>
        <v>7.69</v>
      </c>
      <c r="L18" s="4">
        <f t="shared" si="1"/>
        <v>7.6000000000000005</v>
      </c>
      <c r="M18" s="4">
        <f t="shared" si="1"/>
        <v>7.3999999999999995</v>
      </c>
      <c r="N18" s="4">
        <f t="shared" si="1"/>
        <v>6.39</v>
      </c>
      <c r="O18" s="4">
        <f t="shared" si="1"/>
        <v>8.86</v>
      </c>
      <c r="P18" s="4">
        <f t="shared" si="1"/>
        <v>7.57</v>
      </c>
      <c r="Q18" s="4">
        <f t="shared" si="1"/>
        <v>8.64</v>
      </c>
      <c r="R18" s="4">
        <f t="shared" si="1"/>
        <v>9.19</v>
      </c>
      <c r="S18" s="4">
        <f t="shared" si="1"/>
        <v>10.34</v>
      </c>
      <c r="T18" s="4">
        <f t="shared" si="1"/>
        <v>8.25</v>
      </c>
      <c r="U18" s="4">
        <f t="shared" si="1"/>
        <v>8.26</v>
      </c>
      <c r="V18" s="4">
        <f t="shared" si="1"/>
        <v>9.690000000000001</v>
      </c>
      <c r="W18" s="4">
        <f t="shared" si="1"/>
        <v>7.07</v>
      </c>
      <c r="X18" s="4">
        <f t="shared" si="1"/>
        <v>8.02</v>
      </c>
      <c r="Y18" s="4">
        <f t="shared" si="1"/>
        <v>8.14</v>
      </c>
    </row>
    <row r="19" spans="1:25" ht="15.75">
      <c r="A19" s="6" t="s">
        <v>28</v>
      </c>
      <c r="B19" s="4" t="s">
        <v>24</v>
      </c>
      <c r="C19" s="4" t="s">
        <v>39</v>
      </c>
      <c r="D19" s="4" t="s">
        <v>39</v>
      </c>
      <c r="E19" s="4" t="s">
        <v>41</v>
      </c>
      <c r="F19" s="4" t="s">
        <v>41</v>
      </c>
      <c r="G19" s="4" t="s">
        <v>41</v>
      </c>
      <c r="H19" s="4" t="s">
        <v>41</v>
      </c>
      <c r="I19" s="4" t="s">
        <v>41</v>
      </c>
      <c r="J19" s="4" t="s">
        <v>41</v>
      </c>
      <c r="K19" s="4" t="s">
        <v>41</v>
      </c>
      <c r="L19" s="4" t="s">
        <v>41</v>
      </c>
      <c r="M19" s="4" t="s">
        <v>41</v>
      </c>
      <c r="N19" s="4" t="s">
        <v>41</v>
      </c>
      <c r="O19" s="4" t="s">
        <v>41</v>
      </c>
      <c r="P19" s="3" t="s">
        <v>41</v>
      </c>
      <c r="Q19" s="3" t="s">
        <v>41</v>
      </c>
      <c r="R19" s="4" t="s">
        <v>41</v>
      </c>
      <c r="S19" s="4" t="s">
        <v>41</v>
      </c>
      <c r="T19" s="4" t="s">
        <v>41</v>
      </c>
      <c r="U19" s="4" t="s">
        <v>41</v>
      </c>
      <c r="V19" s="4" t="s">
        <v>41</v>
      </c>
      <c r="W19" s="4" t="s">
        <v>61</v>
      </c>
      <c r="X19" s="4" t="s">
        <v>41</v>
      </c>
      <c r="Y19" s="4" t="s">
        <v>41</v>
      </c>
    </row>
    <row r="20" spans="1:25" ht="15.75">
      <c r="A20" s="6" t="s">
        <v>29</v>
      </c>
      <c r="B20" s="4">
        <v>0.54</v>
      </c>
      <c r="C20" s="20">
        <v>0.79</v>
      </c>
      <c r="D20" s="4">
        <v>0.62</v>
      </c>
      <c r="E20" s="20">
        <v>0.65</v>
      </c>
      <c r="F20" s="4">
        <v>1.11</v>
      </c>
      <c r="G20" s="20">
        <v>0.98</v>
      </c>
      <c r="H20" s="4">
        <v>0.97</v>
      </c>
      <c r="I20" s="20">
        <v>0.49</v>
      </c>
      <c r="J20" s="4">
        <v>0.87</v>
      </c>
      <c r="K20" s="20">
        <v>0.93</v>
      </c>
      <c r="L20" s="4">
        <v>1.09</v>
      </c>
      <c r="M20" s="20">
        <v>0.73</v>
      </c>
      <c r="N20" s="4">
        <v>0.51</v>
      </c>
      <c r="O20" s="20">
        <v>0.8</v>
      </c>
      <c r="P20" s="3">
        <v>1.01</v>
      </c>
      <c r="Q20" s="3">
        <v>0.67</v>
      </c>
      <c r="R20" s="4">
        <v>1.02</v>
      </c>
      <c r="S20" s="4">
        <v>0.73</v>
      </c>
      <c r="T20" s="4">
        <v>0.59</v>
      </c>
      <c r="U20" s="4">
        <v>0.76</v>
      </c>
      <c r="V20" s="4">
        <v>1.18</v>
      </c>
      <c r="W20" s="4">
        <v>0.73</v>
      </c>
      <c r="X20" s="4">
        <v>0.94</v>
      </c>
      <c r="Y20" s="4">
        <v>0.78</v>
      </c>
    </row>
    <row r="21" spans="1:25" ht="15.75">
      <c r="A21" s="6" t="s">
        <v>30</v>
      </c>
      <c r="B21" s="4">
        <v>0.04</v>
      </c>
      <c r="C21" s="20">
        <v>0.03</v>
      </c>
      <c r="D21" s="4">
        <v>0.03</v>
      </c>
      <c r="E21" s="20">
        <v>0.22</v>
      </c>
      <c r="F21" s="4">
        <v>0.32</v>
      </c>
      <c r="G21" s="20">
        <v>0.38</v>
      </c>
      <c r="H21" s="4">
        <v>0.27</v>
      </c>
      <c r="I21" s="20">
        <v>0.19</v>
      </c>
      <c r="J21" s="4">
        <v>0.33</v>
      </c>
      <c r="K21" s="20">
        <v>0.22</v>
      </c>
      <c r="L21" s="4">
        <v>0.3</v>
      </c>
      <c r="M21" s="20">
        <v>0.13</v>
      </c>
      <c r="N21" s="4">
        <v>0</v>
      </c>
      <c r="O21" s="20">
        <v>0.44</v>
      </c>
      <c r="P21" s="3">
        <v>0.34</v>
      </c>
      <c r="Q21" s="3">
        <v>0.16</v>
      </c>
      <c r="R21" s="4">
        <v>0.56</v>
      </c>
      <c r="S21" s="4">
        <v>0.09</v>
      </c>
      <c r="T21" s="4">
        <v>0.14</v>
      </c>
      <c r="U21" s="4">
        <v>0.37</v>
      </c>
      <c r="V21" s="4">
        <v>0.23</v>
      </c>
      <c r="W21" s="4">
        <v>0.19</v>
      </c>
      <c r="X21" s="4">
        <v>0.23</v>
      </c>
      <c r="Y21" s="4">
        <v>0.22</v>
      </c>
    </row>
    <row r="22" spans="1:25" ht="15.75">
      <c r="A22" s="6" t="s">
        <v>31</v>
      </c>
      <c r="B22" s="4">
        <v>0.28</v>
      </c>
      <c r="C22" s="20">
        <v>0.18</v>
      </c>
      <c r="D22" s="4">
        <v>0.7</v>
      </c>
      <c r="E22" s="20">
        <v>0.25</v>
      </c>
      <c r="F22" s="4">
        <v>0.29</v>
      </c>
      <c r="G22" s="20">
        <v>0.22</v>
      </c>
      <c r="H22" s="4">
        <v>0.28</v>
      </c>
      <c r="I22" s="20">
        <v>0.24</v>
      </c>
      <c r="J22" s="4">
        <v>0.29</v>
      </c>
      <c r="K22" s="20">
        <v>0.21</v>
      </c>
      <c r="L22" s="4">
        <v>0.21</v>
      </c>
      <c r="M22" s="20">
        <v>0.38</v>
      </c>
      <c r="N22" s="4">
        <v>0.36</v>
      </c>
      <c r="O22" s="20">
        <v>0.23</v>
      </c>
      <c r="P22" s="3">
        <v>0.26</v>
      </c>
      <c r="Q22" s="3">
        <v>0.21</v>
      </c>
      <c r="R22" s="4">
        <v>0.3</v>
      </c>
      <c r="S22" s="4">
        <v>0.26</v>
      </c>
      <c r="T22" s="4">
        <v>0.27</v>
      </c>
      <c r="U22" s="4">
        <v>0.24</v>
      </c>
      <c r="V22" s="4">
        <v>0.33</v>
      </c>
      <c r="W22" s="4">
        <v>0.28</v>
      </c>
      <c r="X22" s="4">
        <v>0.2</v>
      </c>
      <c r="Y22" s="4">
        <v>0.26</v>
      </c>
    </row>
    <row r="23" spans="1:25" ht="15.75">
      <c r="A23" s="6" t="s">
        <v>32</v>
      </c>
      <c r="B23" s="4">
        <v>0.31</v>
      </c>
      <c r="C23" s="20">
        <v>0.72</v>
      </c>
      <c r="D23" s="4">
        <v>0.79</v>
      </c>
      <c r="E23" s="20">
        <v>0.53</v>
      </c>
      <c r="F23" s="4">
        <v>0.43</v>
      </c>
      <c r="G23" s="20">
        <v>0.65</v>
      </c>
      <c r="H23" s="4">
        <v>0.4</v>
      </c>
      <c r="I23" s="20">
        <v>0.37</v>
      </c>
      <c r="J23" s="4">
        <v>0.29</v>
      </c>
      <c r="K23" s="20">
        <v>0.44</v>
      </c>
      <c r="L23" s="4">
        <v>0.3</v>
      </c>
      <c r="M23" s="20">
        <v>0.16</v>
      </c>
      <c r="N23" s="4">
        <v>0.41</v>
      </c>
      <c r="O23" s="20">
        <v>0.52</v>
      </c>
      <c r="P23" s="3">
        <v>0.47</v>
      </c>
      <c r="Q23" s="3">
        <v>0.38</v>
      </c>
      <c r="R23" s="4">
        <v>0.56</v>
      </c>
      <c r="S23" s="4">
        <v>0.58</v>
      </c>
      <c r="T23" s="4">
        <v>0.46</v>
      </c>
      <c r="U23" s="4">
        <v>0.4</v>
      </c>
      <c r="V23" s="4">
        <v>0.54</v>
      </c>
      <c r="W23" s="4">
        <v>0.35</v>
      </c>
      <c r="X23" s="4">
        <v>0.37</v>
      </c>
      <c r="Y23" s="4">
        <v>0.41</v>
      </c>
    </row>
    <row r="24" spans="1:25" ht="15.75">
      <c r="A24" s="6" t="s">
        <v>33</v>
      </c>
      <c r="B24" s="4">
        <v>0.41</v>
      </c>
      <c r="C24" s="20">
        <v>0.7</v>
      </c>
      <c r="D24" s="4">
        <v>0.59</v>
      </c>
      <c r="E24" s="20">
        <v>0.55</v>
      </c>
      <c r="F24" s="4">
        <v>0.59</v>
      </c>
      <c r="G24" s="20">
        <v>0.61</v>
      </c>
      <c r="H24" s="4">
        <v>0.45</v>
      </c>
      <c r="I24" s="20">
        <v>0.51</v>
      </c>
      <c r="J24" s="4">
        <v>0.73</v>
      </c>
      <c r="K24" s="20">
        <v>0.62</v>
      </c>
      <c r="L24" s="4">
        <v>0.68</v>
      </c>
      <c r="M24" s="20">
        <v>0.6</v>
      </c>
      <c r="N24" s="4">
        <v>0.29</v>
      </c>
      <c r="O24" s="20">
        <v>0.75</v>
      </c>
      <c r="P24" s="3">
        <v>0.56</v>
      </c>
      <c r="Q24" s="3">
        <v>0.57</v>
      </c>
      <c r="R24" s="4">
        <v>0.75</v>
      </c>
      <c r="S24" s="4">
        <v>0.87</v>
      </c>
      <c r="T24" s="4">
        <v>0.61</v>
      </c>
      <c r="U24" s="4">
        <v>0.66</v>
      </c>
      <c r="V24" s="4">
        <v>0.66</v>
      </c>
      <c r="W24" s="4">
        <v>0.34</v>
      </c>
      <c r="X24" s="4">
        <v>0.56</v>
      </c>
      <c r="Y24" s="4">
        <v>0.55</v>
      </c>
    </row>
    <row r="25" spans="1:25" ht="15.75">
      <c r="A25" s="6" t="s">
        <v>34</v>
      </c>
      <c r="B25" s="4">
        <v>0.33</v>
      </c>
      <c r="C25" s="20">
        <v>0.73</v>
      </c>
      <c r="D25" s="4">
        <v>0.56</v>
      </c>
      <c r="E25" s="20">
        <v>0.64</v>
      </c>
      <c r="F25" s="4">
        <v>0.72</v>
      </c>
      <c r="G25" s="20">
        <v>0.67</v>
      </c>
      <c r="H25" s="4">
        <v>0.7</v>
      </c>
      <c r="I25" s="20">
        <v>0.57</v>
      </c>
      <c r="J25" s="4">
        <v>0.78</v>
      </c>
      <c r="K25" s="20">
        <v>0.71</v>
      </c>
      <c r="L25" s="4">
        <v>0.61</v>
      </c>
      <c r="M25" s="20">
        <v>0.74</v>
      </c>
      <c r="N25" s="4">
        <v>0.25</v>
      </c>
      <c r="O25" s="20">
        <v>0.77</v>
      </c>
      <c r="P25" s="3">
        <v>0.69</v>
      </c>
      <c r="Q25" s="3">
        <v>0.72</v>
      </c>
      <c r="R25" s="4">
        <v>0.76</v>
      </c>
      <c r="S25" s="4">
        <v>0.76</v>
      </c>
      <c r="T25" s="4">
        <v>0.43</v>
      </c>
      <c r="U25" s="4">
        <v>0.5</v>
      </c>
      <c r="V25" s="4">
        <v>0.85</v>
      </c>
      <c r="W25" s="4">
        <v>0.46</v>
      </c>
      <c r="X25" s="4">
        <v>0.62</v>
      </c>
      <c r="Y25" s="4">
        <v>0.56</v>
      </c>
    </row>
    <row r="26" spans="1:25" ht="15.75">
      <c r="A26" s="6" t="s">
        <v>89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>
        <v>0</v>
      </c>
      <c r="J26" s="4">
        <v>0.01</v>
      </c>
      <c r="K26" s="20">
        <v>0</v>
      </c>
      <c r="L26" s="4">
        <v>0</v>
      </c>
      <c r="M26" s="20">
        <v>0</v>
      </c>
      <c r="N26" s="4">
        <v>0</v>
      </c>
      <c r="O26" s="20">
        <v>0</v>
      </c>
      <c r="P26" s="3">
        <v>0</v>
      </c>
      <c r="Q26" s="3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5.75">
      <c r="A27" s="6" t="s">
        <v>35</v>
      </c>
      <c r="B27" s="4">
        <v>0.17</v>
      </c>
      <c r="C27" s="20">
        <v>0.21</v>
      </c>
      <c r="D27" s="4">
        <v>0.18</v>
      </c>
      <c r="E27" s="20">
        <v>0.2</v>
      </c>
      <c r="F27" s="4">
        <v>0.19</v>
      </c>
      <c r="G27" s="20">
        <v>0.18</v>
      </c>
      <c r="H27" s="4">
        <v>0.18</v>
      </c>
      <c r="I27" s="20">
        <v>0.2</v>
      </c>
      <c r="J27" s="4">
        <v>0.23</v>
      </c>
      <c r="K27" s="20">
        <v>0.18</v>
      </c>
      <c r="L27" s="4">
        <v>0.18</v>
      </c>
      <c r="M27" s="20">
        <v>0.17</v>
      </c>
      <c r="N27" s="4">
        <v>0.14</v>
      </c>
      <c r="O27" s="20">
        <v>0.21</v>
      </c>
      <c r="P27" s="3">
        <v>0.18</v>
      </c>
      <c r="Q27" s="3">
        <v>0.19</v>
      </c>
      <c r="R27" s="4">
        <v>0.22</v>
      </c>
      <c r="S27" s="4">
        <v>0.23</v>
      </c>
      <c r="T27" s="4">
        <v>0.18</v>
      </c>
      <c r="U27" s="4">
        <v>0.19</v>
      </c>
      <c r="V27" s="4">
        <v>0.23</v>
      </c>
      <c r="W27" s="4">
        <v>0.16</v>
      </c>
      <c r="X27" s="4">
        <v>0.18</v>
      </c>
      <c r="Y27" s="4">
        <v>0.18</v>
      </c>
    </row>
    <row r="28" spans="1:25" ht="15.75">
      <c r="A28" s="6" t="s">
        <v>7</v>
      </c>
      <c r="B28" s="4">
        <f>SUM(B18:B27)</f>
        <v>10.25</v>
      </c>
      <c r="C28" s="4">
        <f aca="true" t="shared" si="2" ref="C28:Y28">SUM(C18:C27)</f>
        <v>12.419999999999998</v>
      </c>
      <c r="D28" s="4">
        <f t="shared" si="2"/>
        <v>11.06</v>
      </c>
      <c r="E28" s="4">
        <f t="shared" si="2"/>
        <v>11.98</v>
      </c>
      <c r="F28" s="4">
        <f t="shared" si="2"/>
        <v>11.239999999999998</v>
      </c>
      <c r="G28" s="4">
        <f t="shared" si="2"/>
        <v>10.98</v>
      </c>
      <c r="H28" s="4">
        <f t="shared" si="2"/>
        <v>10.829999999999998</v>
      </c>
      <c r="I28" s="4">
        <f t="shared" si="2"/>
        <v>11.86</v>
      </c>
      <c r="J28" s="4">
        <f t="shared" si="2"/>
        <v>13.879999999999997</v>
      </c>
      <c r="K28" s="4">
        <f t="shared" si="2"/>
        <v>11</v>
      </c>
      <c r="L28" s="4">
        <f t="shared" si="2"/>
        <v>10.970000000000002</v>
      </c>
      <c r="M28" s="4">
        <f t="shared" si="2"/>
        <v>10.31</v>
      </c>
      <c r="N28" s="4">
        <f t="shared" si="2"/>
        <v>8.350000000000001</v>
      </c>
      <c r="O28" s="4">
        <f t="shared" si="2"/>
        <v>12.58</v>
      </c>
      <c r="P28" s="4">
        <f t="shared" si="2"/>
        <v>11.08</v>
      </c>
      <c r="Q28" s="4">
        <f t="shared" si="2"/>
        <v>11.540000000000003</v>
      </c>
      <c r="R28" s="4">
        <f t="shared" si="2"/>
        <v>13.360000000000001</v>
      </c>
      <c r="S28" s="4">
        <f t="shared" si="2"/>
        <v>13.86</v>
      </c>
      <c r="T28" s="4">
        <f t="shared" si="2"/>
        <v>10.93</v>
      </c>
      <c r="U28" s="4">
        <f t="shared" si="2"/>
        <v>11.379999999999999</v>
      </c>
      <c r="V28" s="4">
        <f t="shared" si="2"/>
        <v>13.710000000000003</v>
      </c>
      <c r="W28" s="4">
        <f t="shared" si="2"/>
        <v>9.580000000000002</v>
      </c>
      <c r="X28" s="4">
        <f t="shared" si="2"/>
        <v>11.119999999999997</v>
      </c>
      <c r="Y28" s="4">
        <f t="shared" si="2"/>
        <v>11.100000000000001</v>
      </c>
    </row>
    <row r="29" spans="1:25" ht="15.75">
      <c r="A29" s="6"/>
      <c r="B29" s="4" t="s">
        <v>24</v>
      </c>
      <c r="C29" s="20" t="s">
        <v>39</v>
      </c>
      <c r="D29" s="4" t="s">
        <v>39</v>
      </c>
      <c r="E29" s="20" t="s">
        <v>41</v>
      </c>
      <c r="F29" s="4" t="s">
        <v>41</v>
      </c>
      <c r="G29" s="20" t="s">
        <v>41</v>
      </c>
      <c r="H29" s="4" t="s">
        <v>41</v>
      </c>
      <c r="I29" s="20" t="s">
        <v>41</v>
      </c>
      <c r="J29" s="4" t="s">
        <v>41</v>
      </c>
      <c r="K29" s="20" t="s">
        <v>41</v>
      </c>
      <c r="L29" s="4" t="s">
        <v>41</v>
      </c>
      <c r="M29" s="20" t="s">
        <v>41</v>
      </c>
      <c r="N29" s="4" t="s">
        <v>41</v>
      </c>
      <c r="O29" s="20" t="s">
        <v>41</v>
      </c>
      <c r="P29" s="3" t="s">
        <v>41</v>
      </c>
      <c r="Q29" s="3" t="s">
        <v>41</v>
      </c>
      <c r="R29" s="4" t="s">
        <v>41</v>
      </c>
      <c r="S29" s="4" t="s">
        <v>41</v>
      </c>
      <c r="T29" s="4" t="s">
        <v>41</v>
      </c>
      <c r="U29" s="4" t="s">
        <v>41</v>
      </c>
      <c r="V29" s="4" t="s">
        <v>41</v>
      </c>
      <c r="W29" s="4" t="s">
        <v>61</v>
      </c>
      <c r="X29" s="4" t="s">
        <v>41</v>
      </c>
      <c r="Y29" s="4" t="s">
        <v>41</v>
      </c>
    </row>
    <row r="30" spans="1:25" ht="15.75">
      <c r="A30" s="6" t="s">
        <v>8</v>
      </c>
      <c r="B30" s="4" t="s">
        <v>24</v>
      </c>
      <c r="C30" s="20" t="s">
        <v>39</v>
      </c>
      <c r="D30" s="4" t="s">
        <v>39</v>
      </c>
      <c r="E30" s="20" t="s">
        <v>41</v>
      </c>
      <c r="F30" s="4" t="s">
        <v>41</v>
      </c>
      <c r="G30" s="20" t="s">
        <v>41</v>
      </c>
      <c r="H30" s="4" t="s">
        <v>41</v>
      </c>
      <c r="I30" s="20" t="s">
        <v>41</v>
      </c>
      <c r="J30" s="4" t="s">
        <v>41</v>
      </c>
      <c r="K30" s="20" t="s">
        <v>41</v>
      </c>
      <c r="L30" s="4" t="s">
        <v>41</v>
      </c>
      <c r="M30" s="20" t="s">
        <v>41</v>
      </c>
      <c r="N30" s="4" t="s">
        <v>41</v>
      </c>
      <c r="O30" s="20" t="s">
        <v>41</v>
      </c>
      <c r="P30" s="3" t="s">
        <v>41</v>
      </c>
      <c r="Q30" s="3" t="s">
        <v>41</v>
      </c>
      <c r="R30" s="4" t="s">
        <v>41</v>
      </c>
      <c r="S30" s="4" t="s">
        <v>41</v>
      </c>
      <c r="T30" s="4" t="s">
        <v>41</v>
      </c>
      <c r="U30" s="4" t="s">
        <v>41</v>
      </c>
      <c r="V30" s="4" t="s">
        <v>41</v>
      </c>
      <c r="W30" s="4" t="s">
        <v>61</v>
      </c>
      <c r="X30" s="4" t="s">
        <v>41</v>
      </c>
      <c r="Y30" s="4" t="s">
        <v>41</v>
      </c>
    </row>
    <row r="31" spans="1:25" ht="15.75">
      <c r="A31" s="6" t="s">
        <v>9</v>
      </c>
      <c r="B31" s="4">
        <v>1.41</v>
      </c>
      <c r="C31" s="20">
        <v>3.05</v>
      </c>
      <c r="D31" s="4">
        <v>2.19</v>
      </c>
      <c r="E31" s="20">
        <v>1.53</v>
      </c>
      <c r="F31" s="4">
        <v>1.31</v>
      </c>
      <c r="G31" s="20">
        <v>1.22</v>
      </c>
      <c r="H31" s="4">
        <v>1.13</v>
      </c>
      <c r="I31" s="20">
        <v>0.96</v>
      </c>
      <c r="J31" s="4">
        <v>2.98</v>
      </c>
      <c r="K31" s="20">
        <v>1.55</v>
      </c>
      <c r="L31" s="4">
        <v>1.39</v>
      </c>
      <c r="M31" s="20">
        <v>1.05</v>
      </c>
      <c r="N31" s="4">
        <v>1.41</v>
      </c>
      <c r="O31" s="20">
        <v>1.75</v>
      </c>
      <c r="P31" s="3">
        <v>1.36</v>
      </c>
      <c r="Q31" s="3">
        <v>1.97</v>
      </c>
      <c r="R31" s="4">
        <v>0.89</v>
      </c>
      <c r="S31" s="4">
        <v>1.97</v>
      </c>
      <c r="T31" s="4">
        <v>1.27</v>
      </c>
      <c r="U31" s="4">
        <v>1.8</v>
      </c>
      <c r="V31" s="4">
        <v>1.96</v>
      </c>
      <c r="W31" s="4">
        <v>1.74</v>
      </c>
      <c r="X31" s="4">
        <v>1.4</v>
      </c>
      <c r="Y31" s="4">
        <v>1.47</v>
      </c>
    </row>
    <row r="32" spans="1:25" ht="15.75">
      <c r="A32" s="6" t="s">
        <v>10</v>
      </c>
      <c r="B32" s="4">
        <v>0.39</v>
      </c>
      <c r="C32" s="20">
        <v>0.42</v>
      </c>
      <c r="D32" s="4">
        <v>1.56</v>
      </c>
      <c r="E32" s="20">
        <v>3.17</v>
      </c>
      <c r="F32" s="4">
        <v>3.59</v>
      </c>
      <c r="G32" s="20">
        <v>2.92</v>
      </c>
      <c r="H32" s="4">
        <v>3.11</v>
      </c>
      <c r="I32" s="20">
        <v>5.79</v>
      </c>
      <c r="J32" s="4">
        <v>5.8</v>
      </c>
      <c r="K32" s="20">
        <v>1.98</v>
      </c>
      <c r="L32" s="4">
        <v>3.7</v>
      </c>
      <c r="M32" s="20">
        <v>5.38</v>
      </c>
      <c r="N32" s="4">
        <v>0.15</v>
      </c>
      <c r="O32" s="20">
        <v>3.63</v>
      </c>
      <c r="P32" s="3">
        <v>3.43</v>
      </c>
      <c r="Q32" s="3">
        <v>1.7</v>
      </c>
      <c r="R32" s="4">
        <v>4.22</v>
      </c>
      <c r="S32" s="4">
        <v>4.64</v>
      </c>
      <c r="T32" s="4">
        <v>1.29</v>
      </c>
      <c r="U32" s="4">
        <v>2.98</v>
      </c>
      <c r="V32" s="4">
        <v>3.12</v>
      </c>
      <c r="W32" s="4">
        <v>0.48</v>
      </c>
      <c r="X32" s="4">
        <v>3.3</v>
      </c>
      <c r="Y32" s="4">
        <v>2.3</v>
      </c>
    </row>
    <row r="33" spans="1:25" ht="15.75">
      <c r="A33" s="6" t="s">
        <v>83</v>
      </c>
      <c r="B33" s="4">
        <v>1.74</v>
      </c>
      <c r="C33" s="20">
        <v>2.21</v>
      </c>
      <c r="D33" s="4">
        <v>3.11</v>
      </c>
      <c r="E33" s="20">
        <v>3.5</v>
      </c>
      <c r="F33" s="4">
        <v>3.97</v>
      </c>
      <c r="G33" s="20">
        <v>3.2</v>
      </c>
      <c r="H33" s="4">
        <v>4.35</v>
      </c>
      <c r="I33" s="20">
        <v>6.34</v>
      </c>
      <c r="J33" s="4">
        <v>5.18</v>
      </c>
      <c r="K33" s="20">
        <v>3.12</v>
      </c>
      <c r="L33" s="4">
        <v>4.02</v>
      </c>
      <c r="M33" s="20">
        <v>4.9</v>
      </c>
      <c r="N33" s="4">
        <v>1.1</v>
      </c>
      <c r="O33" s="20">
        <v>3.6</v>
      </c>
      <c r="P33" s="3">
        <v>3.68</v>
      </c>
      <c r="Q33" s="3">
        <v>2.33</v>
      </c>
      <c r="R33" s="4">
        <v>3.19</v>
      </c>
      <c r="S33" s="4">
        <v>5.73</v>
      </c>
      <c r="T33" s="4">
        <v>2.72</v>
      </c>
      <c r="U33" s="4">
        <v>3.21</v>
      </c>
      <c r="V33" s="4">
        <v>4.01</v>
      </c>
      <c r="W33" s="4">
        <v>1.41</v>
      </c>
      <c r="X33" s="4">
        <v>2.97</v>
      </c>
      <c r="Y33" s="4">
        <v>2.83</v>
      </c>
    </row>
    <row r="34" spans="1:25" ht="15.75">
      <c r="A34" s="6" t="s">
        <v>11</v>
      </c>
      <c r="B34" s="4">
        <v>0</v>
      </c>
      <c r="C34" s="20">
        <v>0.02</v>
      </c>
      <c r="D34" s="4">
        <v>0.06</v>
      </c>
      <c r="E34" s="20">
        <v>0.01</v>
      </c>
      <c r="F34" s="4">
        <v>0.03</v>
      </c>
      <c r="G34" s="20">
        <v>0.05</v>
      </c>
      <c r="H34" s="4">
        <v>0.05</v>
      </c>
      <c r="I34" s="20">
        <v>0.09</v>
      </c>
      <c r="J34" s="4">
        <v>0.05</v>
      </c>
      <c r="K34" s="20">
        <v>0.03</v>
      </c>
      <c r="L34" s="4">
        <v>0.04</v>
      </c>
      <c r="M34" s="20">
        <v>0.19</v>
      </c>
      <c r="N34" s="4">
        <v>0</v>
      </c>
      <c r="O34" s="20">
        <v>0.02</v>
      </c>
      <c r="P34" s="3">
        <v>0.06</v>
      </c>
      <c r="Q34" s="3">
        <v>0.02</v>
      </c>
      <c r="R34" s="4">
        <v>0.05</v>
      </c>
      <c r="S34" s="4">
        <v>0.08</v>
      </c>
      <c r="T34" s="4">
        <v>0.02</v>
      </c>
      <c r="U34" s="4">
        <v>0.06</v>
      </c>
      <c r="V34" s="4">
        <v>0.04</v>
      </c>
      <c r="W34" s="4">
        <v>0.01</v>
      </c>
      <c r="X34" s="4">
        <v>0.03</v>
      </c>
      <c r="Y34" s="4">
        <v>0.03</v>
      </c>
    </row>
    <row r="35" spans="1:25" ht="15.75">
      <c r="A35" s="6" t="s">
        <v>12</v>
      </c>
      <c r="B35" s="4">
        <v>0.14</v>
      </c>
      <c r="C35" s="20">
        <v>0.24</v>
      </c>
      <c r="D35" s="4">
        <v>0.17</v>
      </c>
      <c r="E35" s="20">
        <v>0.21</v>
      </c>
      <c r="F35" s="4">
        <v>0.2</v>
      </c>
      <c r="G35" s="20">
        <v>0.2</v>
      </c>
      <c r="H35" s="4">
        <v>0.15</v>
      </c>
      <c r="I35" s="20">
        <v>0.18</v>
      </c>
      <c r="J35" s="4">
        <v>0.44</v>
      </c>
      <c r="K35" s="20">
        <v>0.22</v>
      </c>
      <c r="L35" s="4">
        <v>0.25</v>
      </c>
      <c r="M35" s="20">
        <v>0.35</v>
      </c>
      <c r="N35" s="4">
        <v>0.09</v>
      </c>
      <c r="O35" s="20">
        <v>0.28</v>
      </c>
      <c r="P35" s="3">
        <v>0.22</v>
      </c>
      <c r="Q35" s="3">
        <v>0.19</v>
      </c>
      <c r="R35" s="4">
        <v>0.27</v>
      </c>
      <c r="S35" s="4">
        <v>0.24</v>
      </c>
      <c r="T35" s="4">
        <v>0.14</v>
      </c>
      <c r="U35" s="4">
        <v>0.33</v>
      </c>
      <c r="V35" s="4">
        <v>0.3</v>
      </c>
      <c r="W35" s="4">
        <v>0.13</v>
      </c>
      <c r="X35" s="4">
        <v>0.29</v>
      </c>
      <c r="Y35" s="4">
        <v>0.21</v>
      </c>
    </row>
    <row r="36" spans="1:25" ht="15.75" customHeight="1">
      <c r="A36" s="6" t="s">
        <v>13</v>
      </c>
      <c r="B36" s="4">
        <v>0.23</v>
      </c>
      <c r="C36" s="20">
        <v>0.48</v>
      </c>
      <c r="D36" s="4">
        <v>0.33</v>
      </c>
      <c r="E36" s="20">
        <v>0.56</v>
      </c>
      <c r="F36" s="4">
        <v>0.49</v>
      </c>
      <c r="G36" s="20">
        <v>0.5</v>
      </c>
      <c r="H36" s="4">
        <v>0.84</v>
      </c>
      <c r="I36" s="20">
        <v>0.64</v>
      </c>
      <c r="J36" s="4">
        <v>1.09</v>
      </c>
      <c r="K36" s="20">
        <v>0.8</v>
      </c>
      <c r="L36" s="4">
        <v>0.68</v>
      </c>
      <c r="M36" s="20">
        <v>0.36</v>
      </c>
      <c r="N36" s="4">
        <v>0.17</v>
      </c>
      <c r="O36" s="20">
        <v>0.74</v>
      </c>
      <c r="P36" s="3">
        <v>0.66</v>
      </c>
      <c r="Q36" s="3">
        <v>0.53</v>
      </c>
      <c r="R36" s="4">
        <v>0.63</v>
      </c>
      <c r="S36" s="4">
        <v>0.6</v>
      </c>
      <c r="T36" s="4">
        <v>0.35</v>
      </c>
      <c r="U36" s="4">
        <v>1</v>
      </c>
      <c r="V36" s="4">
        <v>0.86</v>
      </c>
      <c r="W36" s="4">
        <v>0.31</v>
      </c>
      <c r="X36" s="4">
        <v>0.69</v>
      </c>
      <c r="Y36" s="4">
        <v>0.52</v>
      </c>
    </row>
    <row r="37" spans="1:25" ht="15.75" customHeight="1">
      <c r="A37" s="6" t="s">
        <v>14</v>
      </c>
      <c r="B37" s="4">
        <f>SUM(B31:B36)</f>
        <v>3.91</v>
      </c>
      <c r="C37" s="4">
        <f>SUM(C31:C36)</f>
        <v>6.42</v>
      </c>
      <c r="D37" s="4">
        <f aca="true" t="shared" si="3" ref="D37:Y37">SUM(D31:D36)</f>
        <v>7.419999999999999</v>
      </c>
      <c r="E37" s="4">
        <f t="shared" si="3"/>
        <v>8.98</v>
      </c>
      <c r="F37" s="4">
        <f t="shared" si="3"/>
        <v>9.59</v>
      </c>
      <c r="G37" s="4">
        <f t="shared" si="3"/>
        <v>8.09</v>
      </c>
      <c r="H37" s="4">
        <f t="shared" si="3"/>
        <v>9.63</v>
      </c>
      <c r="I37" s="4">
        <f t="shared" si="3"/>
        <v>14</v>
      </c>
      <c r="J37" s="4">
        <f t="shared" si="3"/>
        <v>15.54</v>
      </c>
      <c r="K37" s="4">
        <f t="shared" si="3"/>
        <v>7.7</v>
      </c>
      <c r="L37" s="4">
        <f t="shared" si="3"/>
        <v>10.079999999999998</v>
      </c>
      <c r="M37" s="4">
        <f t="shared" si="3"/>
        <v>12.229999999999999</v>
      </c>
      <c r="N37" s="4">
        <f t="shared" si="3"/>
        <v>2.92</v>
      </c>
      <c r="O37" s="4">
        <f t="shared" si="3"/>
        <v>10.02</v>
      </c>
      <c r="P37" s="4">
        <f t="shared" si="3"/>
        <v>9.410000000000002</v>
      </c>
      <c r="Q37" s="4">
        <f t="shared" si="3"/>
        <v>6.74</v>
      </c>
      <c r="R37" s="4">
        <f t="shared" si="3"/>
        <v>9.25</v>
      </c>
      <c r="S37" s="4">
        <f t="shared" si="3"/>
        <v>13.26</v>
      </c>
      <c r="T37" s="4">
        <f t="shared" si="3"/>
        <v>5.789999999999999</v>
      </c>
      <c r="U37" s="4">
        <f t="shared" si="3"/>
        <v>9.38</v>
      </c>
      <c r="V37" s="4">
        <f t="shared" si="3"/>
        <v>10.29</v>
      </c>
      <c r="W37" s="4">
        <f t="shared" si="3"/>
        <v>4.079999999999999</v>
      </c>
      <c r="X37" s="4">
        <f t="shared" si="3"/>
        <v>8.68</v>
      </c>
      <c r="Y37" s="4">
        <f t="shared" si="3"/>
        <v>7.359999999999999</v>
      </c>
    </row>
    <row r="38" spans="1:25" ht="15.75" customHeight="1">
      <c r="A38" s="6"/>
      <c r="B38" s="4" t="s">
        <v>24</v>
      </c>
      <c r="C38" s="20" t="s">
        <v>39</v>
      </c>
      <c r="D38" s="4" t="s">
        <v>39</v>
      </c>
      <c r="E38" s="20" t="s">
        <v>41</v>
      </c>
      <c r="F38" s="4" t="s">
        <v>41</v>
      </c>
      <c r="G38" s="20" t="s">
        <v>41</v>
      </c>
      <c r="H38" s="4" t="s">
        <v>41</v>
      </c>
      <c r="I38" s="20" t="s">
        <v>41</v>
      </c>
      <c r="J38" s="4" t="s">
        <v>41</v>
      </c>
      <c r="K38" s="20" t="s">
        <v>41</v>
      </c>
      <c r="L38" s="4" t="s">
        <v>41</v>
      </c>
      <c r="M38" s="20" t="s">
        <v>41</v>
      </c>
      <c r="N38" s="4" t="s">
        <v>41</v>
      </c>
      <c r="O38" s="20" t="s">
        <v>41</v>
      </c>
      <c r="P38" s="3" t="s">
        <v>41</v>
      </c>
      <c r="Q38" s="3" t="s">
        <v>41</v>
      </c>
      <c r="R38" s="4" t="s">
        <v>41</v>
      </c>
      <c r="S38" s="4" t="s">
        <v>41</v>
      </c>
      <c r="T38" s="4" t="s">
        <v>41</v>
      </c>
      <c r="U38" s="4" t="s">
        <v>41</v>
      </c>
      <c r="V38" s="4" t="s">
        <v>41</v>
      </c>
      <c r="W38" s="4" t="s">
        <v>61</v>
      </c>
      <c r="X38" s="4" t="s">
        <v>41</v>
      </c>
      <c r="Y38" s="4" t="s">
        <v>41</v>
      </c>
    </row>
    <row r="39" spans="1:25" ht="15.75" customHeight="1">
      <c r="A39" s="6" t="s">
        <v>15</v>
      </c>
      <c r="B39" s="4">
        <f>SUM(B28,B37)</f>
        <v>14.16</v>
      </c>
      <c r="C39" s="4">
        <f>SUM(C28,C37)</f>
        <v>18.839999999999996</v>
      </c>
      <c r="D39" s="4">
        <f aca="true" t="shared" si="4" ref="D39:Y39">SUM(D28,D37)</f>
        <v>18.48</v>
      </c>
      <c r="E39" s="4">
        <f t="shared" si="4"/>
        <v>20.96</v>
      </c>
      <c r="F39" s="4">
        <f t="shared" si="4"/>
        <v>20.83</v>
      </c>
      <c r="G39" s="4">
        <f t="shared" si="4"/>
        <v>19.07</v>
      </c>
      <c r="H39" s="4">
        <f t="shared" si="4"/>
        <v>20.46</v>
      </c>
      <c r="I39" s="4">
        <f t="shared" si="4"/>
        <v>25.86</v>
      </c>
      <c r="J39" s="4">
        <f t="shared" si="4"/>
        <v>29.419999999999995</v>
      </c>
      <c r="K39" s="4">
        <f t="shared" si="4"/>
        <v>18.7</v>
      </c>
      <c r="L39" s="4">
        <f t="shared" si="4"/>
        <v>21.05</v>
      </c>
      <c r="M39" s="4">
        <f t="shared" si="4"/>
        <v>22.54</v>
      </c>
      <c r="N39" s="4">
        <f t="shared" si="4"/>
        <v>11.270000000000001</v>
      </c>
      <c r="O39" s="4">
        <f t="shared" si="4"/>
        <v>22.6</v>
      </c>
      <c r="P39" s="4">
        <f t="shared" si="4"/>
        <v>20.490000000000002</v>
      </c>
      <c r="Q39" s="4">
        <f t="shared" si="4"/>
        <v>18.28</v>
      </c>
      <c r="R39" s="4">
        <f t="shared" si="4"/>
        <v>22.61</v>
      </c>
      <c r="S39" s="4">
        <f t="shared" si="4"/>
        <v>27.119999999999997</v>
      </c>
      <c r="T39" s="4">
        <f t="shared" si="4"/>
        <v>16.72</v>
      </c>
      <c r="U39" s="4">
        <f t="shared" si="4"/>
        <v>20.759999999999998</v>
      </c>
      <c r="V39" s="4">
        <f t="shared" si="4"/>
        <v>24</v>
      </c>
      <c r="W39" s="4">
        <f t="shared" si="4"/>
        <v>13.66</v>
      </c>
      <c r="X39" s="4">
        <f t="shared" si="4"/>
        <v>19.799999999999997</v>
      </c>
      <c r="Y39" s="4">
        <f t="shared" si="4"/>
        <v>18.46</v>
      </c>
    </row>
    <row r="40" spans="1:25" ht="15.75" customHeight="1">
      <c r="A40" s="6"/>
      <c r="B40" s="4" t="s">
        <v>24</v>
      </c>
      <c r="C40" s="20" t="s">
        <v>39</v>
      </c>
      <c r="D40" s="4" t="s">
        <v>39</v>
      </c>
      <c r="E40" s="20" t="s">
        <v>41</v>
      </c>
      <c r="F40" s="4" t="s">
        <v>41</v>
      </c>
      <c r="G40" s="20" t="s">
        <v>41</v>
      </c>
      <c r="H40" s="4" t="s">
        <v>41</v>
      </c>
      <c r="I40" s="20" t="s">
        <v>41</v>
      </c>
      <c r="J40" s="4" t="s">
        <v>41</v>
      </c>
      <c r="K40" s="20" t="s">
        <v>41</v>
      </c>
      <c r="L40" s="4" t="s">
        <v>41</v>
      </c>
      <c r="M40" s="20" t="s">
        <v>41</v>
      </c>
      <c r="N40" s="4" t="s">
        <v>41</v>
      </c>
      <c r="O40" s="20" t="s">
        <v>41</v>
      </c>
      <c r="P40" s="3" t="s">
        <v>41</v>
      </c>
      <c r="Q40" s="4" t="s">
        <v>41</v>
      </c>
      <c r="R40" s="4" t="s">
        <v>41</v>
      </c>
      <c r="S40" s="4" t="s">
        <v>41</v>
      </c>
      <c r="T40" s="4" t="s">
        <v>41</v>
      </c>
      <c r="U40" s="4" t="s">
        <v>41</v>
      </c>
      <c r="V40" s="4" t="s">
        <v>41</v>
      </c>
      <c r="W40" s="4" t="s">
        <v>61</v>
      </c>
      <c r="X40" s="4" t="s">
        <v>41</v>
      </c>
      <c r="Y40" s="4" t="s">
        <v>41</v>
      </c>
    </row>
    <row r="41" spans="1:25" ht="15.75" customHeight="1">
      <c r="A41" s="6" t="s">
        <v>16</v>
      </c>
      <c r="B41" s="4">
        <f>B11-B39</f>
        <v>1.4800000000000004</v>
      </c>
      <c r="C41" s="4">
        <f>C11-C39</f>
        <v>0.8000000000000007</v>
      </c>
      <c r="D41" s="4">
        <f aca="true" t="shared" si="5" ref="D41:Y41">D11-D39</f>
        <v>-0.10999999999999943</v>
      </c>
      <c r="E41" s="4">
        <f t="shared" si="5"/>
        <v>-4.390000000000001</v>
      </c>
      <c r="F41" s="4">
        <f t="shared" si="5"/>
        <v>-3.349999999999998</v>
      </c>
      <c r="G41" s="4">
        <f t="shared" si="5"/>
        <v>-1.7199999999999989</v>
      </c>
      <c r="H41" s="4">
        <f t="shared" si="5"/>
        <v>-3.8000000000000007</v>
      </c>
      <c r="I41" s="4">
        <f t="shared" si="5"/>
        <v>-7.93</v>
      </c>
      <c r="J41" s="4">
        <f t="shared" si="5"/>
        <v>-10.169999999999995</v>
      </c>
      <c r="K41" s="4">
        <f t="shared" si="5"/>
        <v>-0.9899999999999984</v>
      </c>
      <c r="L41" s="4">
        <f t="shared" si="5"/>
        <v>-3.539999999999999</v>
      </c>
      <c r="M41" s="4">
        <f t="shared" si="5"/>
        <v>-4.039999999999999</v>
      </c>
      <c r="N41" s="4">
        <f t="shared" si="5"/>
        <v>5.24</v>
      </c>
      <c r="O41" s="4">
        <f t="shared" si="5"/>
        <v>-5.030000000000001</v>
      </c>
      <c r="P41" s="4">
        <f t="shared" si="5"/>
        <v>-3.1000000000000014</v>
      </c>
      <c r="Q41" s="4">
        <f t="shared" si="5"/>
        <v>-0.879999999999999</v>
      </c>
      <c r="R41" s="4">
        <f t="shared" si="5"/>
        <v>-4.950000000000003</v>
      </c>
      <c r="S41" s="4">
        <f>S11-S39</f>
        <v>-9.089999999999996</v>
      </c>
      <c r="T41" s="4">
        <f t="shared" si="5"/>
        <v>0.019999999999999574</v>
      </c>
      <c r="U41" s="4">
        <f t="shared" si="5"/>
        <v>-2.7399999999999984</v>
      </c>
      <c r="V41" s="4">
        <f t="shared" si="5"/>
        <v>-5.419999999999998</v>
      </c>
      <c r="W41" s="4">
        <f t="shared" si="5"/>
        <v>2.539999999999999</v>
      </c>
      <c r="X41" s="4">
        <f t="shared" si="5"/>
        <v>-2.1199999999999974</v>
      </c>
      <c r="Y41" s="4">
        <f t="shared" si="5"/>
        <v>-1.4299999999999997</v>
      </c>
    </row>
    <row r="42" spans="1:25" ht="15.75" customHeight="1">
      <c r="A42" s="6" t="s">
        <v>17</v>
      </c>
      <c r="B42" s="4">
        <f>B11-B28</f>
        <v>5.390000000000001</v>
      </c>
      <c r="C42" s="4">
        <f>C11-C28</f>
        <v>7.219999999999999</v>
      </c>
      <c r="D42" s="4">
        <f aca="true" t="shared" si="6" ref="D42:Y42">D11-D28</f>
        <v>7.3100000000000005</v>
      </c>
      <c r="E42" s="4">
        <f t="shared" si="6"/>
        <v>4.59</v>
      </c>
      <c r="F42" s="4">
        <f t="shared" si="6"/>
        <v>6.240000000000002</v>
      </c>
      <c r="G42" s="4">
        <f t="shared" si="6"/>
        <v>6.370000000000001</v>
      </c>
      <c r="H42" s="4">
        <f t="shared" si="6"/>
        <v>5.830000000000002</v>
      </c>
      <c r="I42" s="4">
        <f t="shared" si="6"/>
        <v>6.07</v>
      </c>
      <c r="J42" s="4">
        <f t="shared" si="6"/>
        <v>5.370000000000003</v>
      </c>
      <c r="K42" s="4">
        <f t="shared" si="6"/>
        <v>6.710000000000001</v>
      </c>
      <c r="L42" s="4">
        <f t="shared" si="6"/>
        <v>6.539999999999999</v>
      </c>
      <c r="M42" s="4">
        <f t="shared" si="6"/>
        <v>8.19</v>
      </c>
      <c r="N42" s="4">
        <f t="shared" si="6"/>
        <v>8.16</v>
      </c>
      <c r="O42" s="4">
        <f t="shared" si="6"/>
        <v>4.99</v>
      </c>
      <c r="P42" s="4">
        <f t="shared" si="6"/>
        <v>6.3100000000000005</v>
      </c>
      <c r="Q42" s="4">
        <f t="shared" si="6"/>
        <v>5.859999999999999</v>
      </c>
      <c r="R42" s="4">
        <f t="shared" si="6"/>
        <v>4.299999999999995</v>
      </c>
      <c r="S42" s="4">
        <f>S11-S28</f>
        <v>4.170000000000002</v>
      </c>
      <c r="T42" s="4">
        <f t="shared" si="6"/>
        <v>5.809999999999999</v>
      </c>
      <c r="U42" s="4">
        <f t="shared" si="6"/>
        <v>6.640000000000001</v>
      </c>
      <c r="V42" s="4">
        <f t="shared" si="6"/>
        <v>4.869999999999999</v>
      </c>
      <c r="W42" s="4">
        <f t="shared" si="6"/>
        <v>6.619999999999997</v>
      </c>
      <c r="X42" s="4">
        <f t="shared" si="6"/>
        <v>6.560000000000002</v>
      </c>
      <c r="Y42" s="4">
        <f t="shared" si="6"/>
        <v>5.93</v>
      </c>
    </row>
    <row r="43" spans="1:25" ht="5.25" customHeight="1" thickBot="1">
      <c r="A43" s="10"/>
      <c r="B43" s="10"/>
      <c r="C43" s="10" t="s">
        <v>39</v>
      </c>
      <c r="D43" s="10" t="s">
        <v>39</v>
      </c>
      <c r="E43" s="10" t="s">
        <v>41</v>
      </c>
      <c r="F43" s="10" t="s">
        <v>41</v>
      </c>
      <c r="G43" s="10" t="s">
        <v>41</v>
      </c>
      <c r="H43" s="10" t="s">
        <v>41</v>
      </c>
      <c r="I43" s="10" t="s">
        <v>41</v>
      </c>
      <c r="J43" s="10" t="s">
        <v>41</v>
      </c>
      <c r="K43" s="10" t="s">
        <v>41</v>
      </c>
      <c r="L43" s="10" t="s">
        <v>41</v>
      </c>
      <c r="M43" s="10" t="s">
        <v>41</v>
      </c>
      <c r="N43" s="10" t="s">
        <v>41</v>
      </c>
      <c r="O43" s="10" t="s">
        <v>41</v>
      </c>
      <c r="P43" t="s">
        <v>41</v>
      </c>
      <c r="Q43" t="s">
        <v>41</v>
      </c>
      <c r="R43" t="s">
        <v>41</v>
      </c>
      <c r="S43" t="s">
        <v>41</v>
      </c>
      <c r="T43" t="s">
        <v>41</v>
      </c>
      <c r="U43" t="s">
        <v>41</v>
      </c>
      <c r="V43" t="s">
        <v>41</v>
      </c>
      <c r="W43" t="s">
        <v>61</v>
      </c>
      <c r="X43" t="s">
        <v>41</v>
      </c>
      <c r="Y43" t="s">
        <v>41</v>
      </c>
    </row>
    <row r="44" spans="1:25" ht="15.75" customHeight="1">
      <c r="A44" s="6" t="s">
        <v>18</v>
      </c>
      <c r="B44" s="14"/>
      <c r="C44" s="14" t="s">
        <v>39</v>
      </c>
      <c r="D44" s="14" t="s">
        <v>39</v>
      </c>
      <c r="E44" s="14" t="s">
        <v>41</v>
      </c>
      <c r="F44" s="14" t="s">
        <v>41</v>
      </c>
      <c r="G44" s="14" t="s">
        <v>41</v>
      </c>
      <c r="H44" s="14" t="s">
        <v>41</v>
      </c>
      <c r="I44" s="14" t="s">
        <v>41</v>
      </c>
      <c r="J44" s="14" t="s">
        <v>41</v>
      </c>
      <c r="K44" s="14" t="s">
        <v>41</v>
      </c>
      <c r="L44" s="14" t="s">
        <v>41</v>
      </c>
      <c r="M44" s="14" t="s">
        <v>41</v>
      </c>
      <c r="N44" s="14" t="s">
        <v>41</v>
      </c>
      <c r="O44" s="14" t="s">
        <v>41</v>
      </c>
      <c r="P44" s="23" t="s">
        <v>41</v>
      </c>
      <c r="Q44" s="23" t="s">
        <v>41</v>
      </c>
      <c r="R44" s="23" t="s">
        <v>41</v>
      </c>
      <c r="S44" s="22" t="s">
        <v>41</v>
      </c>
      <c r="T44" s="22" t="s">
        <v>41</v>
      </c>
      <c r="U44" s="22" t="s">
        <v>41</v>
      </c>
      <c r="V44" s="22" t="s">
        <v>41</v>
      </c>
      <c r="W44" s="22" t="s">
        <v>61</v>
      </c>
      <c r="X44" s="22" t="s">
        <v>41</v>
      </c>
      <c r="Y44" s="22" t="s">
        <v>41</v>
      </c>
    </row>
    <row r="45" spans="1:25" ht="15.75" customHeight="1">
      <c r="A45" s="6" t="s">
        <v>19</v>
      </c>
      <c r="B45" s="6">
        <v>980</v>
      </c>
      <c r="C45" s="8">
        <v>1013</v>
      </c>
      <c r="D45" s="6">
        <v>273</v>
      </c>
      <c r="E45" s="6">
        <v>134</v>
      </c>
      <c r="F45" s="6">
        <v>126</v>
      </c>
      <c r="G45" s="6">
        <v>130</v>
      </c>
      <c r="H45" s="6">
        <v>104</v>
      </c>
      <c r="I45" s="6">
        <v>77</v>
      </c>
      <c r="J45" s="6">
        <v>89</v>
      </c>
      <c r="K45" s="6">
        <v>145</v>
      </c>
      <c r="L45" s="6">
        <v>89</v>
      </c>
      <c r="M45" s="6">
        <v>101</v>
      </c>
      <c r="N45" s="8">
        <v>2344</v>
      </c>
      <c r="O45" s="6">
        <v>119</v>
      </c>
      <c r="P45" s="24">
        <v>97</v>
      </c>
      <c r="Q45" s="24">
        <v>292</v>
      </c>
      <c r="R45" s="24">
        <v>85</v>
      </c>
      <c r="S45" s="8">
        <v>110</v>
      </c>
      <c r="T45" s="8">
        <v>403</v>
      </c>
      <c r="U45" s="8">
        <v>127</v>
      </c>
      <c r="V45" s="8">
        <v>125</v>
      </c>
      <c r="W45" s="8">
        <v>645</v>
      </c>
      <c r="X45" s="8">
        <v>92</v>
      </c>
      <c r="Y45" s="8">
        <v>155</v>
      </c>
    </row>
    <row r="46" spans="1:25" ht="15.75" customHeight="1">
      <c r="A46" s="6" t="s">
        <v>20</v>
      </c>
      <c r="B46" s="8">
        <v>19973</v>
      </c>
      <c r="C46" s="8">
        <v>17572</v>
      </c>
      <c r="D46" s="8">
        <v>17294</v>
      </c>
      <c r="E46" s="8">
        <v>17969</v>
      </c>
      <c r="F46" s="8">
        <v>18362</v>
      </c>
      <c r="G46" s="8">
        <v>17750</v>
      </c>
      <c r="H46" s="8">
        <v>19403</v>
      </c>
      <c r="I46" s="8">
        <v>13534</v>
      </c>
      <c r="J46" s="8">
        <v>18152</v>
      </c>
      <c r="K46" s="8">
        <v>20664</v>
      </c>
      <c r="L46" s="8">
        <v>18943</v>
      </c>
      <c r="M46" s="8">
        <v>15170</v>
      </c>
      <c r="N46" s="8">
        <v>16928</v>
      </c>
      <c r="O46" s="8">
        <v>18835</v>
      </c>
      <c r="P46" s="24">
        <v>17912</v>
      </c>
      <c r="Q46" s="24">
        <v>18243</v>
      </c>
      <c r="R46" s="24">
        <v>19069</v>
      </c>
      <c r="S46" s="8">
        <v>14558</v>
      </c>
      <c r="T46" s="8">
        <v>16708</v>
      </c>
      <c r="U46" s="8">
        <v>17968</v>
      </c>
      <c r="V46" s="8">
        <v>18933</v>
      </c>
      <c r="W46" s="8">
        <v>23467</v>
      </c>
      <c r="X46" s="8">
        <v>19581</v>
      </c>
      <c r="Y46" s="8">
        <v>18951</v>
      </c>
    </row>
    <row r="47" spans="1:25" ht="15.75" customHeight="1">
      <c r="A47" s="6" t="s">
        <v>22</v>
      </c>
      <c r="B47" s="4">
        <v>9.75</v>
      </c>
      <c r="C47" s="4">
        <v>36.16</v>
      </c>
      <c r="D47" s="4">
        <v>8.6</v>
      </c>
      <c r="E47" s="4">
        <v>1.26</v>
      </c>
      <c r="F47" s="4">
        <v>2.07</v>
      </c>
      <c r="G47" s="4">
        <v>4.49</v>
      </c>
      <c r="H47" s="4">
        <v>1.3</v>
      </c>
      <c r="I47" s="4">
        <v>0.72</v>
      </c>
      <c r="J47" s="4">
        <v>2.15</v>
      </c>
      <c r="K47" s="4">
        <v>20.09</v>
      </c>
      <c r="L47" s="4">
        <v>3.82</v>
      </c>
      <c r="M47" s="4">
        <v>0.14</v>
      </c>
      <c r="N47" s="4">
        <v>64.11</v>
      </c>
      <c r="O47" s="4">
        <v>5.35</v>
      </c>
      <c r="P47" s="13">
        <v>2.6</v>
      </c>
      <c r="Q47" s="13">
        <v>5.95</v>
      </c>
      <c r="R47" s="13">
        <v>13.14</v>
      </c>
      <c r="S47" s="6">
        <v>1.44</v>
      </c>
      <c r="T47" s="6">
        <v>14.81</v>
      </c>
      <c r="U47" s="6">
        <v>6.78</v>
      </c>
      <c r="V47" s="6">
        <v>5.86</v>
      </c>
      <c r="W47" s="6">
        <v>36.45</v>
      </c>
      <c r="X47" s="6">
        <v>6.24</v>
      </c>
      <c r="Y47" s="6">
        <v>7.02</v>
      </c>
    </row>
    <row r="48" spans="1:25" ht="15.75" customHeight="1">
      <c r="A48" s="6" t="s">
        <v>21</v>
      </c>
      <c r="B48" s="7">
        <v>94</v>
      </c>
      <c r="C48" s="7">
        <v>167</v>
      </c>
      <c r="D48" s="7">
        <v>58</v>
      </c>
      <c r="E48" s="7">
        <v>10</v>
      </c>
      <c r="F48" s="7">
        <v>17</v>
      </c>
      <c r="G48" s="7">
        <v>45</v>
      </c>
      <c r="H48" s="7">
        <v>23</v>
      </c>
      <c r="I48" s="7">
        <v>2</v>
      </c>
      <c r="J48" s="7">
        <v>6</v>
      </c>
      <c r="K48" s="7">
        <v>50</v>
      </c>
      <c r="L48" s="7">
        <v>15</v>
      </c>
      <c r="M48" s="7">
        <v>8</v>
      </c>
      <c r="N48" s="7">
        <v>285</v>
      </c>
      <c r="O48" s="7">
        <v>20</v>
      </c>
      <c r="P48" s="25">
        <v>21</v>
      </c>
      <c r="Q48" s="25">
        <v>7</v>
      </c>
      <c r="R48" s="25">
        <v>19</v>
      </c>
      <c r="S48" s="7">
        <v>4</v>
      </c>
      <c r="T48" s="7">
        <v>43</v>
      </c>
      <c r="U48" s="7">
        <v>10</v>
      </c>
      <c r="V48" s="7">
        <v>21</v>
      </c>
      <c r="W48" s="7">
        <v>72</v>
      </c>
      <c r="X48" s="7">
        <v>16</v>
      </c>
      <c r="Y48" s="7">
        <v>24</v>
      </c>
    </row>
    <row r="49" spans="1:25" ht="15.75" customHeight="1">
      <c r="A49" s="6" t="s">
        <v>36</v>
      </c>
      <c r="B49" s="4">
        <v>0.32</v>
      </c>
      <c r="C49" s="4">
        <v>0</v>
      </c>
      <c r="D49" s="4">
        <v>0</v>
      </c>
      <c r="E49" s="4">
        <v>1.08</v>
      </c>
      <c r="F49" s="4">
        <v>0.13</v>
      </c>
      <c r="G49" s="4">
        <v>0.05</v>
      </c>
      <c r="H49" s="4">
        <v>0.9</v>
      </c>
      <c r="I49" s="4">
        <v>0</v>
      </c>
      <c r="J49" s="4">
        <v>7.49</v>
      </c>
      <c r="K49" s="4">
        <v>0.15</v>
      </c>
      <c r="L49" s="4">
        <v>0.72</v>
      </c>
      <c r="M49" s="4">
        <v>0</v>
      </c>
      <c r="N49" s="4">
        <v>0</v>
      </c>
      <c r="O49" s="4">
        <v>0.4</v>
      </c>
      <c r="P49" s="3">
        <v>0.43</v>
      </c>
      <c r="Q49" s="3">
        <v>5.36</v>
      </c>
      <c r="R49" s="3">
        <v>0.59</v>
      </c>
      <c r="S49" s="4">
        <v>0</v>
      </c>
      <c r="T49" s="4">
        <v>0.08</v>
      </c>
      <c r="U49" s="4">
        <v>2.44</v>
      </c>
      <c r="V49" s="4">
        <v>0</v>
      </c>
      <c r="W49" s="4">
        <v>0.56</v>
      </c>
      <c r="X49" s="4">
        <v>0.82</v>
      </c>
      <c r="Y49" s="4">
        <v>0.59</v>
      </c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15" ht="12.75" customHeight="1">
      <c r="A52" s="16" t="s">
        <v>88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customHeight="1">
      <c r="A53" s="6" t="s">
        <v>63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64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65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77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84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18" ht="15.75">
      <c r="A59" s="19" t="s">
        <v>86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18" ht="15.75">
      <c r="A60" s="19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 s="1"/>
      <c r="R60" s="1"/>
    </row>
    <row r="61" spans="1:6" ht="15.75">
      <c r="A61" s="2"/>
      <c r="B61" s="2"/>
      <c r="C61" s="2"/>
      <c r="E61" s="1"/>
      <c r="F61" s="1"/>
    </row>
    <row r="62" spans="1:6" ht="15.75">
      <c r="A62" s="2"/>
      <c r="B62" s="2"/>
      <c r="C62" s="2"/>
      <c r="E62" s="1"/>
      <c r="F62" s="1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>
      <c r="A107" s="2"/>
      <c r="B107" s="2"/>
      <c r="I107" s="2"/>
      <c r="J107" s="2"/>
      <c r="K107" s="2"/>
      <c r="L107" s="2"/>
      <c r="M107" s="2"/>
      <c r="N107" s="2"/>
      <c r="O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</sheetData>
  <sheetProtection/>
  <printOptions verticalCentered="1"/>
  <pageMargins left="1" right="1" top="0" bottom="0" header="0.5" footer="0.5"/>
  <pageSetup fitToWidth="2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25" width="8.77734375" style="0" customWidth="1"/>
  </cols>
  <sheetData>
    <row r="1" spans="1:15" ht="15.75">
      <c r="A1" s="19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10"/>
      <c r="C2" s="10"/>
      <c r="D2" s="10"/>
      <c r="E2" s="10"/>
      <c r="F2" s="10"/>
      <c r="G2" s="10"/>
      <c r="H2" s="10"/>
      <c r="I2" s="15"/>
      <c r="J2" s="15"/>
      <c r="K2" s="15"/>
      <c r="L2" s="15"/>
      <c r="M2" s="15"/>
      <c r="N2" s="15"/>
      <c r="O2" s="15"/>
    </row>
    <row r="3" spans="1:25" ht="15.75">
      <c r="A3" s="6"/>
      <c r="B3" s="11" t="s">
        <v>66</v>
      </c>
      <c r="C3" s="37" t="s">
        <v>68</v>
      </c>
      <c r="D3" s="11" t="s">
        <v>70</v>
      </c>
      <c r="E3" s="37" t="s">
        <v>71</v>
      </c>
      <c r="F3" s="11" t="s">
        <v>72</v>
      </c>
      <c r="G3" s="37" t="s">
        <v>73</v>
      </c>
      <c r="H3" s="11" t="s">
        <v>75</v>
      </c>
      <c r="I3" s="27"/>
      <c r="J3" s="28"/>
      <c r="K3" s="27"/>
      <c r="L3" s="28"/>
      <c r="M3" s="27"/>
      <c r="N3" s="21"/>
      <c r="O3" s="27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.75">
      <c r="A4" s="19" t="s">
        <v>0</v>
      </c>
      <c r="B4" s="11" t="s">
        <v>67</v>
      </c>
      <c r="C4" s="11" t="s">
        <v>69</v>
      </c>
      <c r="D4" s="11" t="s">
        <v>69</v>
      </c>
      <c r="E4" s="11" t="s">
        <v>69</v>
      </c>
      <c r="F4" s="11" t="s">
        <v>69</v>
      </c>
      <c r="G4" s="11" t="s">
        <v>74</v>
      </c>
      <c r="H4" s="11" t="s">
        <v>76</v>
      </c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15" ht="2.25" customHeight="1" thickBot="1">
      <c r="A5" s="10"/>
      <c r="B5" s="35"/>
      <c r="C5" s="35"/>
      <c r="D5" s="35"/>
      <c r="E5" s="35"/>
      <c r="F5" s="35"/>
      <c r="G5" s="35"/>
      <c r="H5" s="35"/>
      <c r="I5" s="15"/>
      <c r="J5" s="15"/>
      <c r="K5" s="15"/>
      <c r="L5" s="15"/>
      <c r="M5" s="15"/>
      <c r="N5" s="15"/>
      <c r="O5" s="15"/>
    </row>
    <row r="6" spans="1:25" ht="15.75">
      <c r="A6" s="6"/>
      <c r="B6" s="6"/>
      <c r="C6" s="6"/>
      <c r="D6" s="6"/>
      <c r="E6" s="11" t="s">
        <v>81</v>
      </c>
      <c r="F6" s="6"/>
      <c r="G6" s="6"/>
      <c r="I6" s="30"/>
      <c r="J6" s="31"/>
      <c r="K6" s="31"/>
      <c r="L6" s="31"/>
      <c r="M6" s="32"/>
      <c r="N6" s="31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38</v>
      </c>
      <c r="B8" s="4">
        <v>15.52</v>
      </c>
      <c r="C8" s="20">
        <v>15.58</v>
      </c>
      <c r="D8" s="4">
        <v>15.33</v>
      </c>
      <c r="E8" s="20">
        <v>15.69</v>
      </c>
      <c r="F8" s="4">
        <v>15.14</v>
      </c>
      <c r="G8" s="20">
        <v>14.76</v>
      </c>
      <c r="H8" s="4">
        <v>15.23</v>
      </c>
      <c r="I8" s="20"/>
      <c r="J8" s="4"/>
      <c r="K8" s="20"/>
      <c r="L8" s="4"/>
      <c r="M8" s="20"/>
      <c r="N8" s="4"/>
      <c r="O8" s="20"/>
      <c r="P8" s="3"/>
      <c r="Q8" s="3"/>
      <c r="R8" s="4"/>
      <c r="S8" s="4"/>
      <c r="T8" s="4"/>
      <c r="U8" s="4"/>
      <c r="V8" s="4"/>
      <c r="W8" s="4"/>
      <c r="X8" s="4"/>
      <c r="Y8" s="4"/>
    </row>
    <row r="9" spans="1:25" ht="15.75">
      <c r="A9" s="6" t="s">
        <v>2</v>
      </c>
      <c r="B9" s="4">
        <v>1.9</v>
      </c>
      <c r="C9" s="20">
        <v>1.52</v>
      </c>
      <c r="D9" s="4">
        <v>1.38</v>
      </c>
      <c r="E9" s="20">
        <v>1.1</v>
      </c>
      <c r="F9" s="4">
        <v>0.98</v>
      </c>
      <c r="G9" s="20">
        <v>1.33</v>
      </c>
      <c r="H9" s="4">
        <v>1.3</v>
      </c>
      <c r="I9" s="20"/>
      <c r="J9" s="4"/>
      <c r="K9" s="20"/>
      <c r="L9" s="4"/>
      <c r="M9" s="20"/>
      <c r="N9" s="4"/>
      <c r="O9" s="20"/>
      <c r="P9" s="3"/>
      <c r="Q9" s="3"/>
      <c r="R9" s="4"/>
      <c r="S9" s="4"/>
      <c r="T9" s="4"/>
      <c r="U9" s="4"/>
      <c r="V9" s="4"/>
      <c r="W9" s="4"/>
      <c r="X9" s="4"/>
      <c r="Y9" s="4"/>
    </row>
    <row r="10" spans="1:25" ht="15.75">
      <c r="A10" s="6" t="s">
        <v>82</v>
      </c>
      <c r="B10" s="4">
        <v>0.6</v>
      </c>
      <c r="C10" s="20">
        <v>0.55</v>
      </c>
      <c r="D10" s="4">
        <v>0.52</v>
      </c>
      <c r="E10" s="20">
        <v>0.5</v>
      </c>
      <c r="F10" s="4">
        <v>0.48</v>
      </c>
      <c r="G10" s="20">
        <v>0.47</v>
      </c>
      <c r="H10" s="4">
        <v>0.5</v>
      </c>
      <c r="I10" s="20"/>
      <c r="J10" s="4"/>
      <c r="K10" s="20"/>
      <c r="L10" s="4"/>
      <c r="M10" s="20"/>
      <c r="N10" s="4"/>
      <c r="O10" s="20"/>
      <c r="P10" s="3"/>
      <c r="Q10" s="3"/>
      <c r="R10" s="4"/>
      <c r="S10" s="4"/>
      <c r="T10" s="4"/>
      <c r="U10" s="4"/>
      <c r="V10" s="4"/>
      <c r="W10" s="4"/>
      <c r="X10" s="4"/>
      <c r="Y10" s="4"/>
    </row>
    <row r="11" spans="1:25" ht="15.75">
      <c r="A11" s="6" t="s">
        <v>3</v>
      </c>
      <c r="B11" s="4">
        <f aca="true" t="shared" si="0" ref="B11:H11">SUM(B8:B10)</f>
        <v>18.02</v>
      </c>
      <c r="C11" s="4">
        <f t="shared" si="0"/>
        <v>17.650000000000002</v>
      </c>
      <c r="D11" s="4">
        <f t="shared" si="0"/>
        <v>17.23</v>
      </c>
      <c r="E11" s="4">
        <f t="shared" si="0"/>
        <v>17.29</v>
      </c>
      <c r="F11" s="4">
        <f t="shared" si="0"/>
        <v>16.6</v>
      </c>
      <c r="G11" s="4">
        <f t="shared" si="0"/>
        <v>16.56</v>
      </c>
      <c r="H11" s="4">
        <f t="shared" si="0"/>
        <v>17.03</v>
      </c>
      <c r="I11" s="4"/>
      <c r="J11" s="4"/>
      <c r="K11" s="4"/>
      <c r="L11" s="4"/>
      <c r="M11" s="4"/>
      <c r="N11" s="4"/>
      <c r="O11" s="4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5" ht="15.75">
      <c r="A12" s="6"/>
      <c r="B12" s="4" t="s">
        <v>41</v>
      </c>
      <c r="C12" s="20" t="s">
        <v>41</v>
      </c>
      <c r="D12" s="4" t="s">
        <v>41</v>
      </c>
      <c r="E12" s="20" t="s">
        <v>41</v>
      </c>
      <c r="F12" s="4" t="s">
        <v>41</v>
      </c>
      <c r="G12" s="20" t="s">
        <v>41</v>
      </c>
      <c r="H12" s="4" t="s">
        <v>41</v>
      </c>
      <c r="I12" s="20"/>
      <c r="J12" s="4"/>
      <c r="K12" s="20"/>
      <c r="L12" s="4"/>
      <c r="M12" s="20"/>
      <c r="N12" s="4"/>
      <c r="O12" s="20"/>
      <c r="P12" s="3"/>
      <c r="Q12" s="3"/>
      <c r="R12" s="4"/>
      <c r="S12" s="4"/>
      <c r="T12" s="4"/>
      <c r="U12" s="4"/>
      <c r="V12" s="4"/>
      <c r="W12" s="4"/>
      <c r="X12" s="4"/>
      <c r="Y12" s="4"/>
    </row>
    <row r="13" spans="1:25" ht="15.75">
      <c r="A13" s="6" t="s">
        <v>4</v>
      </c>
      <c r="B13" s="4" t="s">
        <v>41</v>
      </c>
      <c r="C13" s="20" t="s">
        <v>41</v>
      </c>
      <c r="D13" s="4" t="s">
        <v>41</v>
      </c>
      <c r="E13" s="20" t="s">
        <v>41</v>
      </c>
      <c r="F13" s="4" t="s">
        <v>41</v>
      </c>
      <c r="G13" s="20" t="s">
        <v>41</v>
      </c>
      <c r="H13" s="4" t="s">
        <v>41</v>
      </c>
      <c r="I13" s="20"/>
      <c r="J13" s="4"/>
      <c r="K13" s="20"/>
      <c r="L13" s="4"/>
      <c r="M13" s="20"/>
      <c r="N13" s="4"/>
      <c r="O13" s="20"/>
      <c r="P13" s="3"/>
      <c r="Q13" s="3"/>
      <c r="R13" s="4"/>
      <c r="S13" s="4"/>
      <c r="T13" s="4"/>
      <c r="U13" s="4"/>
      <c r="V13" s="4"/>
      <c r="W13" s="4"/>
      <c r="X13" s="4"/>
      <c r="Y13" s="4"/>
    </row>
    <row r="14" spans="1:25" ht="15.75">
      <c r="A14" s="6" t="s">
        <v>5</v>
      </c>
      <c r="B14" s="4" t="s">
        <v>41</v>
      </c>
      <c r="C14" s="20" t="s">
        <v>41</v>
      </c>
      <c r="D14" s="4" t="s">
        <v>41</v>
      </c>
      <c r="E14" s="20" t="s">
        <v>41</v>
      </c>
      <c r="F14" s="4" t="s">
        <v>41</v>
      </c>
      <c r="G14" s="20" t="s">
        <v>41</v>
      </c>
      <c r="H14" s="4" t="s">
        <v>41</v>
      </c>
      <c r="I14" s="20"/>
      <c r="J14" s="4"/>
      <c r="K14" s="20"/>
      <c r="L14" s="4"/>
      <c r="M14" s="20"/>
      <c r="N14" s="4"/>
      <c r="O14" s="20"/>
      <c r="P14" s="3"/>
      <c r="Q14" s="3"/>
      <c r="R14" s="4"/>
      <c r="S14" s="4"/>
      <c r="T14" s="4"/>
      <c r="U14" s="4"/>
      <c r="V14" s="4"/>
      <c r="W14" s="4"/>
      <c r="X14" s="4"/>
      <c r="Y14" s="4"/>
    </row>
    <row r="15" spans="1:25" ht="15.75">
      <c r="A15" s="6" t="s">
        <v>25</v>
      </c>
      <c r="B15" s="5">
        <v>3.64</v>
      </c>
      <c r="C15" s="20">
        <v>3.76</v>
      </c>
      <c r="D15" s="4">
        <v>4.12</v>
      </c>
      <c r="E15" s="20">
        <v>5.02</v>
      </c>
      <c r="F15" s="4">
        <v>5.65</v>
      </c>
      <c r="G15" s="20">
        <v>6</v>
      </c>
      <c r="H15" s="4">
        <v>5.03</v>
      </c>
      <c r="I15" s="20"/>
      <c r="J15" s="4"/>
      <c r="K15" s="20"/>
      <c r="L15" s="4"/>
      <c r="M15" s="20"/>
      <c r="N15" s="4"/>
      <c r="O15" s="20"/>
      <c r="P15" s="3"/>
      <c r="Q15" s="3"/>
      <c r="R15" s="4"/>
      <c r="S15" s="4"/>
      <c r="T15" s="4"/>
      <c r="U15" s="4"/>
      <c r="V15" s="4"/>
      <c r="W15" s="4"/>
      <c r="X15" s="4"/>
      <c r="Y15" s="4"/>
    </row>
    <row r="16" spans="1:25" ht="15.75">
      <c r="A16" s="6" t="s">
        <v>26</v>
      </c>
      <c r="B16" s="4">
        <v>5.06</v>
      </c>
      <c r="C16" s="20">
        <v>5.09</v>
      </c>
      <c r="D16" s="4">
        <v>4.07</v>
      </c>
      <c r="E16" s="20">
        <v>3.02</v>
      </c>
      <c r="F16" s="4">
        <v>2.58</v>
      </c>
      <c r="G16" s="20">
        <v>1.47</v>
      </c>
      <c r="H16" s="4">
        <v>3.02</v>
      </c>
      <c r="I16" s="20"/>
      <c r="J16" s="4"/>
      <c r="K16" s="20"/>
      <c r="L16" s="4"/>
      <c r="M16" s="20"/>
      <c r="N16" s="4"/>
      <c r="O16" s="20"/>
      <c r="P16" s="3"/>
      <c r="Q16" s="3"/>
      <c r="R16" s="4"/>
      <c r="S16" s="4"/>
      <c r="T16" s="4"/>
      <c r="U16" s="4"/>
      <c r="V16" s="4"/>
      <c r="W16" s="4"/>
      <c r="X16" s="4"/>
      <c r="Y16" s="4"/>
    </row>
    <row r="17" spans="1:25" ht="15.75">
      <c r="A17" s="6" t="s">
        <v>27</v>
      </c>
      <c r="B17" s="4">
        <v>0.42</v>
      </c>
      <c r="C17" s="20">
        <v>0.16</v>
      </c>
      <c r="D17" s="4">
        <v>0.11</v>
      </c>
      <c r="E17" s="20">
        <v>0.1</v>
      </c>
      <c r="F17" s="4">
        <v>0.03</v>
      </c>
      <c r="G17" s="20">
        <v>0.01</v>
      </c>
      <c r="H17" s="4">
        <v>0.09</v>
      </c>
      <c r="I17" s="20"/>
      <c r="J17" s="4"/>
      <c r="K17" s="20"/>
      <c r="L17" s="4"/>
      <c r="M17" s="20"/>
      <c r="N17" s="4"/>
      <c r="O17" s="20"/>
      <c r="P17" s="3"/>
      <c r="Q17" s="3"/>
      <c r="R17" s="4"/>
      <c r="S17" s="4"/>
      <c r="T17" s="4"/>
      <c r="U17" s="4"/>
      <c r="V17" s="4"/>
      <c r="W17" s="4"/>
      <c r="X17" s="4"/>
      <c r="Y17" s="4"/>
    </row>
    <row r="18" spans="1:25" ht="15.75">
      <c r="A18" s="6" t="s">
        <v>6</v>
      </c>
      <c r="B18" s="4">
        <f>SUM(B15:B17)</f>
        <v>9.12</v>
      </c>
      <c r="C18" s="4">
        <f aca="true" t="shared" si="1" ref="C18:H18">SUM(C15:C17)</f>
        <v>9.01</v>
      </c>
      <c r="D18" s="4">
        <f t="shared" si="1"/>
        <v>8.3</v>
      </c>
      <c r="E18" s="4">
        <f t="shared" si="1"/>
        <v>8.139999999999999</v>
      </c>
      <c r="F18" s="4">
        <f t="shared" si="1"/>
        <v>8.26</v>
      </c>
      <c r="G18" s="4">
        <f t="shared" si="1"/>
        <v>7.4799999999999995</v>
      </c>
      <c r="H18" s="4">
        <f t="shared" si="1"/>
        <v>8.14</v>
      </c>
      <c r="I18" s="4"/>
      <c r="J18" s="4"/>
      <c r="K18" s="4"/>
      <c r="L18" s="4"/>
      <c r="M18" s="4"/>
      <c r="N18" s="4"/>
      <c r="O18" s="4"/>
      <c r="P18" s="3"/>
      <c r="Q18" s="3"/>
      <c r="R18" s="4"/>
      <c r="S18" s="4"/>
      <c r="T18" s="4"/>
      <c r="U18" s="4"/>
      <c r="V18" s="4"/>
      <c r="W18" s="4"/>
      <c r="X18" s="4"/>
      <c r="Y18" s="4"/>
    </row>
    <row r="19" spans="1:25" ht="15.75">
      <c r="A19" s="6" t="s">
        <v>28</v>
      </c>
      <c r="B19" s="4" t="s">
        <v>41</v>
      </c>
      <c r="C19" s="4" t="s">
        <v>41</v>
      </c>
      <c r="D19" s="4" t="s">
        <v>41</v>
      </c>
      <c r="E19" s="4" t="s">
        <v>41</v>
      </c>
      <c r="F19" s="4" t="s">
        <v>41</v>
      </c>
      <c r="G19" s="4" t="s">
        <v>41</v>
      </c>
      <c r="H19" s="4" t="s">
        <v>41</v>
      </c>
      <c r="I19" s="4"/>
      <c r="J19" s="4"/>
      <c r="K19" s="4"/>
      <c r="L19" s="4"/>
      <c r="M19" s="4"/>
      <c r="N19" s="4"/>
      <c r="O19" s="4"/>
      <c r="P19" s="3"/>
      <c r="Q19" s="3"/>
      <c r="R19" s="4"/>
      <c r="S19" s="4"/>
      <c r="T19" s="4"/>
      <c r="U19" s="4"/>
      <c r="V19" s="4"/>
      <c r="W19" s="4"/>
      <c r="X19" s="4"/>
      <c r="Y19" s="4"/>
    </row>
    <row r="20" spans="1:25" ht="15.75">
      <c r="A20" s="6" t="s">
        <v>29</v>
      </c>
      <c r="B20" s="4">
        <v>0.72</v>
      </c>
      <c r="C20" s="20">
        <v>0.9</v>
      </c>
      <c r="D20" s="4">
        <v>0.81</v>
      </c>
      <c r="E20" s="20">
        <v>0.89</v>
      </c>
      <c r="F20" s="4">
        <v>0.82</v>
      </c>
      <c r="G20" s="20">
        <v>0.65</v>
      </c>
      <c r="H20" s="4">
        <v>0.78</v>
      </c>
      <c r="I20" s="20"/>
      <c r="J20" s="4"/>
      <c r="K20" s="20"/>
      <c r="L20" s="4"/>
      <c r="M20" s="20"/>
      <c r="N20" s="4"/>
      <c r="O20" s="20"/>
      <c r="P20" s="3"/>
      <c r="Q20" s="3"/>
      <c r="R20" s="4"/>
      <c r="S20" s="4"/>
      <c r="T20" s="4"/>
      <c r="U20" s="4"/>
      <c r="V20" s="4"/>
      <c r="W20" s="4"/>
      <c r="X20" s="4"/>
      <c r="Y20" s="4"/>
    </row>
    <row r="21" spans="1:25" ht="15.75">
      <c r="A21" s="6" t="s">
        <v>30</v>
      </c>
      <c r="B21" s="4">
        <v>0.27</v>
      </c>
      <c r="C21" s="20">
        <v>0.41</v>
      </c>
      <c r="D21" s="4">
        <v>0.27</v>
      </c>
      <c r="E21" s="20">
        <v>0.25</v>
      </c>
      <c r="F21" s="4">
        <v>0.17</v>
      </c>
      <c r="G21" s="20">
        <v>0.09</v>
      </c>
      <c r="H21" s="4">
        <v>0.22</v>
      </c>
      <c r="I21" s="20"/>
      <c r="J21" s="4"/>
      <c r="K21" s="20"/>
      <c r="L21" s="4"/>
      <c r="M21" s="20"/>
      <c r="N21" s="4"/>
      <c r="O21" s="20"/>
      <c r="P21" s="3"/>
      <c r="Q21" s="3"/>
      <c r="R21" s="4"/>
      <c r="S21" s="4"/>
      <c r="T21" s="4"/>
      <c r="U21" s="4"/>
      <c r="V21" s="4"/>
      <c r="W21" s="4"/>
      <c r="X21" s="4"/>
      <c r="Y21" s="4"/>
    </row>
    <row r="22" spans="1:25" ht="15.75">
      <c r="A22" s="6" t="s">
        <v>31</v>
      </c>
      <c r="B22" s="4">
        <v>0.24</v>
      </c>
      <c r="C22" s="20">
        <v>0.27</v>
      </c>
      <c r="D22" s="4">
        <v>0.24</v>
      </c>
      <c r="E22" s="20">
        <v>0.28</v>
      </c>
      <c r="F22" s="4">
        <v>0.24</v>
      </c>
      <c r="G22" s="20">
        <v>0.27</v>
      </c>
      <c r="H22" s="4">
        <v>0.26</v>
      </c>
      <c r="I22" s="20"/>
      <c r="J22" s="4"/>
      <c r="K22" s="20"/>
      <c r="L22" s="4"/>
      <c r="M22" s="20"/>
      <c r="N22" s="4"/>
      <c r="O22" s="20"/>
      <c r="P22" s="3"/>
      <c r="Q22" s="3"/>
      <c r="R22" s="4"/>
      <c r="S22" s="4"/>
      <c r="T22" s="4"/>
      <c r="U22" s="4"/>
      <c r="V22" s="4"/>
      <c r="W22" s="4"/>
      <c r="X22" s="4"/>
      <c r="Y22" s="4"/>
    </row>
    <row r="23" spans="1:25" ht="15.75">
      <c r="A23" s="6" t="s">
        <v>32</v>
      </c>
      <c r="B23" s="4">
        <v>0.38</v>
      </c>
      <c r="C23" s="20">
        <v>0.49</v>
      </c>
      <c r="D23" s="4">
        <v>0.37</v>
      </c>
      <c r="E23" s="20">
        <v>0.47</v>
      </c>
      <c r="F23" s="4">
        <v>0.46</v>
      </c>
      <c r="G23" s="20">
        <v>0.35</v>
      </c>
      <c r="H23" s="4">
        <v>0.41</v>
      </c>
      <c r="I23" s="20"/>
      <c r="J23" s="4"/>
      <c r="K23" s="20"/>
      <c r="L23" s="4"/>
      <c r="M23" s="20"/>
      <c r="N23" s="4"/>
      <c r="O23" s="20"/>
      <c r="P23" s="3"/>
      <c r="Q23" s="3"/>
      <c r="R23" s="4"/>
      <c r="S23" s="4"/>
      <c r="T23" s="4"/>
      <c r="U23" s="4"/>
      <c r="V23" s="4"/>
      <c r="W23" s="4"/>
      <c r="X23" s="4"/>
      <c r="Y23" s="4"/>
    </row>
    <row r="24" spans="1:25" ht="15.75">
      <c r="A24" s="6" t="s">
        <v>33</v>
      </c>
      <c r="B24" s="4">
        <v>0.77</v>
      </c>
      <c r="C24" s="20">
        <v>0.83</v>
      </c>
      <c r="D24" s="4">
        <v>0.6</v>
      </c>
      <c r="E24" s="20">
        <v>0.55</v>
      </c>
      <c r="F24" s="4">
        <v>0.49</v>
      </c>
      <c r="G24" s="20">
        <v>0.4</v>
      </c>
      <c r="H24" s="4">
        <v>0.55</v>
      </c>
      <c r="I24" s="20"/>
      <c r="J24" s="4"/>
      <c r="K24" s="20"/>
      <c r="L24" s="4"/>
      <c r="M24" s="20"/>
      <c r="N24" s="4"/>
      <c r="O24" s="20"/>
      <c r="P24" s="3"/>
      <c r="Q24" s="3"/>
      <c r="R24" s="4"/>
      <c r="S24" s="4"/>
      <c r="T24" s="4"/>
      <c r="U24" s="4"/>
      <c r="V24" s="4"/>
      <c r="W24" s="4"/>
      <c r="X24" s="4"/>
      <c r="Y24" s="4"/>
    </row>
    <row r="25" spans="1:25" ht="15.75">
      <c r="A25" s="6" t="s">
        <v>34</v>
      </c>
      <c r="B25" s="4">
        <v>0.71</v>
      </c>
      <c r="C25" s="20">
        <v>0.87</v>
      </c>
      <c r="D25" s="4">
        <v>0.74</v>
      </c>
      <c r="E25" s="20">
        <v>0.57</v>
      </c>
      <c r="F25" s="4">
        <v>0.48</v>
      </c>
      <c r="G25" s="20">
        <v>0.36</v>
      </c>
      <c r="H25" s="4">
        <v>0.56</v>
      </c>
      <c r="I25" s="20"/>
      <c r="J25" s="4"/>
      <c r="K25" s="20"/>
      <c r="L25" s="4"/>
      <c r="M25" s="20"/>
      <c r="N25" s="4"/>
      <c r="O25" s="20"/>
      <c r="P25" s="3"/>
      <c r="Q25" s="3"/>
      <c r="R25" s="4"/>
      <c r="S25" s="4"/>
      <c r="T25" s="4"/>
      <c r="U25" s="4"/>
      <c r="V25" s="4"/>
      <c r="W25" s="4"/>
      <c r="X25" s="4"/>
      <c r="Y25" s="4"/>
    </row>
    <row r="26" spans="1:25" ht="15.75">
      <c r="A26" s="6" t="s">
        <v>89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/>
      <c r="J26" s="4"/>
      <c r="K26" s="20"/>
      <c r="L26" s="4"/>
      <c r="M26" s="20"/>
      <c r="N26" s="4"/>
      <c r="O26" s="20"/>
      <c r="P26" s="3"/>
      <c r="Q26" s="3"/>
      <c r="R26" s="4"/>
      <c r="S26" s="4"/>
      <c r="T26" s="4"/>
      <c r="U26" s="4"/>
      <c r="V26" s="4"/>
      <c r="W26" s="4"/>
      <c r="X26" s="4"/>
      <c r="Y26" s="4"/>
    </row>
    <row r="27" spans="1:25" ht="15.75">
      <c r="A27" s="6" t="s">
        <v>35</v>
      </c>
      <c r="B27" s="4">
        <v>0.21</v>
      </c>
      <c r="C27" s="20">
        <v>0.22</v>
      </c>
      <c r="D27" s="4">
        <v>0.19</v>
      </c>
      <c r="E27" s="20">
        <v>0.19</v>
      </c>
      <c r="F27" s="4">
        <v>0.18</v>
      </c>
      <c r="G27" s="20">
        <v>0.16</v>
      </c>
      <c r="H27" s="4">
        <v>0.18</v>
      </c>
      <c r="I27" s="20"/>
      <c r="J27" s="4"/>
      <c r="K27" s="20"/>
      <c r="L27" s="4"/>
      <c r="M27" s="20"/>
      <c r="N27" s="4"/>
      <c r="O27" s="20"/>
      <c r="P27" s="3"/>
      <c r="Q27" s="3"/>
      <c r="R27" s="4"/>
      <c r="S27" s="4"/>
      <c r="T27" s="4"/>
      <c r="U27" s="4"/>
      <c r="V27" s="4"/>
      <c r="W27" s="4"/>
      <c r="X27" s="4"/>
      <c r="Y27" s="4"/>
    </row>
    <row r="28" spans="1:25" ht="15.75">
      <c r="A28" s="6" t="s">
        <v>7</v>
      </c>
      <c r="B28" s="4">
        <f aca="true" t="shared" si="2" ref="B28:H28">SUM(B18:B27)</f>
        <v>12.420000000000002</v>
      </c>
      <c r="C28" s="4">
        <f t="shared" si="2"/>
        <v>13</v>
      </c>
      <c r="D28" s="4">
        <f t="shared" si="2"/>
        <v>11.52</v>
      </c>
      <c r="E28" s="4">
        <f t="shared" si="2"/>
        <v>11.34</v>
      </c>
      <c r="F28" s="4">
        <f t="shared" si="2"/>
        <v>11.100000000000001</v>
      </c>
      <c r="G28" s="4">
        <f t="shared" si="2"/>
        <v>9.759999999999998</v>
      </c>
      <c r="H28" s="4">
        <f t="shared" si="2"/>
        <v>11.100000000000001</v>
      </c>
      <c r="I28" s="4"/>
      <c r="J28" s="4"/>
      <c r="K28" s="4"/>
      <c r="L28" s="4"/>
      <c r="M28" s="4"/>
      <c r="N28" s="4"/>
      <c r="O28" s="4"/>
      <c r="P28" s="3"/>
      <c r="Q28" s="3"/>
      <c r="R28" s="4"/>
      <c r="S28" s="4"/>
      <c r="T28" s="4"/>
      <c r="U28" s="4"/>
      <c r="V28" s="4"/>
      <c r="W28" s="4"/>
      <c r="X28" s="4"/>
      <c r="Y28" s="4"/>
    </row>
    <row r="29" spans="1:25" ht="15.75">
      <c r="A29" s="6"/>
      <c r="B29" s="4" t="s">
        <v>41</v>
      </c>
      <c r="C29" s="20" t="s">
        <v>41</v>
      </c>
      <c r="D29" s="4" t="s">
        <v>41</v>
      </c>
      <c r="E29" s="20" t="s">
        <v>41</v>
      </c>
      <c r="F29" s="4" t="s">
        <v>41</v>
      </c>
      <c r="G29" s="20" t="s">
        <v>41</v>
      </c>
      <c r="H29" s="4" t="s">
        <v>41</v>
      </c>
      <c r="I29" s="20"/>
      <c r="J29" s="4"/>
      <c r="K29" s="20"/>
      <c r="L29" s="4"/>
      <c r="M29" s="20"/>
      <c r="N29" s="4"/>
      <c r="O29" s="20"/>
      <c r="P29" s="3"/>
      <c r="Q29" s="3"/>
      <c r="R29" s="4"/>
      <c r="S29" s="4"/>
      <c r="T29" s="4"/>
      <c r="U29" s="4"/>
      <c r="V29" s="4"/>
      <c r="W29" s="4"/>
      <c r="X29" s="4"/>
      <c r="Y29" s="4"/>
    </row>
    <row r="30" spans="1:25" ht="15.75">
      <c r="A30" s="6" t="s">
        <v>8</v>
      </c>
      <c r="B30" s="4" t="s">
        <v>41</v>
      </c>
      <c r="C30" s="20" t="s">
        <v>41</v>
      </c>
      <c r="D30" s="4" t="s">
        <v>41</v>
      </c>
      <c r="E30" s="20" t="s">
        <v>41</v>
      </c>
      <c r="F30" s="4" t="s">
        <v>41</v>
      </c>
      <c r="G30" s="20" t="s">
        <v>41</v>
      </c>
      <c r="H30" s="4" t="s">
        <v>41</v>
      </c>
      <c r="I30" s="20"/>
      <c r="J30" s="4"/>
      <c r="K30" s="20"/>
      <c r="L30" s="4"/>
      <c r="M30" s="20"/>
      <c r="N30" s="4"/>
      <c r="O30" s="20"/>
      <c r="P30" s="3"/>
      <c r="Q30" s="3"/>
      <c r="R30" s="4"/>
      <c r="S30" s="4"/>
      <c r="T30" s="4"/>
      <c r="U30" s="4"/>
      <c r="V30" s="4"/>
      <c r="W30" s="4"/>
      <c r="X30" s="4"/>
      <c r="Y30" s="4"/>
    </row>
    <row r="31" spans="1:25" ht="15.75">
      <c r="A31" s="6" t="s">
        <v>9</v>
      </c>
      <c r="B31" s="4">
        <v>0.51</v>
      </c>
      <c r="C31" s="20">
        <v>0.81</v>
      </c>
      <c r="D31" s="4">
        <v>1.34</v>
      </c>
      <c r="E31" s="20">
        <v>1.84</v>
      </c>
      <c r="F31" s="4">
        <v>1.8</v>
      </c>
      <c r="G31" s="20">
        <v>1.62</v>
      </c>
      <c r="H31" s="4">
        <v>1.47</v>
      </c>
      <c r="I31" s="20"/>
      <c r="J31" s="4"/>
      <c r="K31" s="20"/>
      <c r="L31" s="4"/>
      <c r="M31" s="20"/>
      <c r="N31" s="4"/>
      <c r="O31" s="20"/>
      <c r="P31" s="3"/>
      <c r="Q31" s="3"/>
      <c r="R31" s="4"/>
      <c r="S31" s="4"/>
      <c r="T31" s="4"/>
      <c r="U31" s="4"/>
      <c r="V31" s="4"/>
      <c r="W31" s="4"/>
      <c r="X31" s="4"/>
      <c r="Y31" s="4"/>
    </row>
    <row r="32" spans="1:25" ht="15.75">
      <c r="A32" s="6" t="s">
        <v>10</v>
      </c>
      <c r="B32" s="4">
        <v>10.66</v>
      </c>
      <c r="C32" s="20">
        <v>6.11</v>
      </c>
      <c r="D32" s="4">
        <v>3.13</v>
      </c>
      <c r="E32" s="20">
        <v>1.34</v>
      </c>
      <c r="F32" s="4">
        <v>0.54</v>
      </c>
      <c r="G32" s="20">
        <v>0.17</v>
      </c>
      <c r="H32" s="4">
        <v>2.3</v>
      </c>
      <c r="I32" s="20"/>
      <c r="J32" s="4"/>
      <c r="K32" s="20"/>
      <c r="L32" s="4"/>
      <c r="M32" s="20"/>
      <c r="N32" s="4"/>
      <c r="O32" s="20"/>
      <c r="P32" s="3"/>
      <c r="Q32" s="3"/>
      <c r="R32" s="4"/>
      <c r="S32" s="4"/>
      <c r="T32" s="4"/>
      <c r="U32" s="4"/>
      <c r="V32" s="4"/>
      <c r="W32" s="4"/>
      <c r="X32" s="4"/>
      <c r="Y32" s="4"/>
    </row>
    <row r="33" spans="1:25" ht="15.75">
      <c r="A33" s="6" t="s">
        <v>83</v>
      </c>
      <c r="B33" s="4">
        <v>5.27</v>
      </c>
      <c r="C33" s="20">
        <v>4.58</v>
      </c>
      <c r="D33" s="4">
        <v>3.89</v>
      </c>
      <c r="E33" s="20">
        <v>2.55</v>
      </c>
      <c r="F33" s="4">
        <v>2.03</v>
      </c>
      <c r="G33" s="20">
        <v>1.66</v>
      </c>
      <c r="H33" s="4">
        <v>2.83</v>
      </c>
      <c r="I33" s="20"/>
      <c r="J33" s="4"/>
      <c r="K33" s="20"/>
      <c r="L33" s="4"/>
      <c r="M33" s="20"/>
      <c r="N33" s="4"/>
      <c r="O33" s="20"/>
      <c r="P33" s="3"/>
      <c r="Q33" s="3"/>
      <c r="R33" s="4"/>
      <c r="S33" s="4"/>
      <c r="T33" s="4"/>
      <c r="U33" s="4"/>
      <c r="V33" s="4"/>
      <c r="W33" s="4"/>
      <c r="X33" s="4"/>
      <c r="Y33" s="4"/>
    </row>
    <row r="34" spans="1:25" ht="15.75">
      <c r="A34" s="6" t="s">
        <v>11</v>
      </c>
      <c r="B34" s="4">
        <v>0.09</v>
      </c>
      <c r="C34" s="20">
        <v>0.05</v>
      </c>
      <c r="D34" s="4">
        <v>0.04</v>
      </c>
      <c r="E34" s="20">
        <v>0.02</v>
      </c>
      <c r="F34" s="4">
        <v>0.01</v>
      </c>
      <c r="G34" s="20">
        <v>0.01</v>
      </c>
      <c r="H34" s="4">
        <v>0.03</v>
      </c>
      <c r="I34" s="20"/>
      <c r="J34" s="4"/>
      <c r="K34" s="20"/>
      <c r="L34" s="4"/>
      <c r="M34" s="20"/>
      <c r="N34" s="4"/>
      <c r="O34" s="20"/>
      <c r="P34" s="3"/>
      <c r="Q34" s="3"/>
      <c r="R34" s="4"/>
      <c r="S34" s="4"/>
      <c r="T34" s="4"/>
      <c r="U34" s="4"/>
      <c r="V34" s="4"/>
      <c r="W34" s="4"/>
      <c r="X34" s="4"/>
      <c r="Y34" s="4"/>
    </row>
    <row r="35" spans="1:25" ht="15.75">
      <c r="A35" s="6" t="s">
        <v>12</v>
      </c>
      <c r="B35" s="4">
        <v>0.38</v>
      </c>
      <c r="C35" s="20">
        <v>0.33</v>
      </c>
      <c r="D35" s="4">
        <v>0.24</v>
      </c>
      <c r="E35" s="20">
        <v>0.22</v>
      </c>
      <c r="F35" s="4">
        <v>0.18</v>
      </c>
      <c r="G35" s="20">
        <v>0.13</v>
      </c>
      <c r="H35" s="4">
        <v>0.21</v>
      </c>
      <c r="I35" s="20"/>
      <c r="J35" s="4"/>
      <c r="K35" s="20"/>
      <c r="L35" s="4"/>
      <c r="M35" s="20"/>
      <c r="N35" s="4"/>
      <c r="O35" s="20"/>
      <c r="P35" s="3"/>
      <c r="Q35" s="3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6" t="s">
        <v>13</v>
      </c>
      <c r="B36" s="4">
        <v>0.96</v>
      </c>
      <c r="C36" s="20">
        <v>0.73</v>
      </c>
      <c r="D36" s="4">
        <v>0.67</v>
      </c>
      <c r="E36" s="20">
        <v>0.64</v>
      </c>
      <c r="F36" s="4">
        <v>0.44</v>
      </c>
      <c r="G36" s="20">
        <v>0.27</v>
      </c>
      <c r="H36" s="4">
        <v>0.52</v>
      </c>
      <c r="I36" s="20"/>
      <c r="J36" s="4"/>
      <c r="K36" s="20"/>
      <c r="L36" s="4"/>
      <c r="M36" s="20"/>
      <c r="N36" s="4"/>
      <c r="O36" s="20"/>
      <c r="P36" s="3"/>
      <c r="Q36" s="3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6" t="s">
        <v>14</v>
      </c>
      <c r="B37" s="4">
        <f aca="true" t="shared" si="3" ref="B37:H37">SUM(B31:B36)</f>
        <v>17.869999999999997</v>
      </c>
      <c r="C37" s="4">
        <f t="shared" si="3"/>
        <v>12.610000000000001</v>
      </c>
      <c r="D37" s="4">
        <f t="shared" si="3"/>
        <v>9.309999999999999</v>
      </c>
      <c r="E37" s="4">
        <f t="shared" si="3"/>
        <v>6.609999999999999</v>
      </c>
      <c r="F37" s="4">
        <f t="shared" si="3"/>
        <v>4.999999999999999</v>
      </c>
      <c r="G37" s="4">
        <f t="shared" si="3"/>
        <v>3.86</v>
      </c>
      <c r="H37" s="4">
        <f t="shared" si="3"/>
        <v>7.359999999999999</v>
      </c>
      <c r="I37" s="4"/>
      <c r="J37" s="4"/>
      <c r="K37" s="4"/>
      <c r="L37" s="4"/>
      <c r="M37" s="4"/>
      <c r="N37" s="4"/>
      <c r="O37" s="4"/>
      <c r="P37" s="3"/>
      <c r="Q37" s="3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6"/>
      <c r="B38" s="4" t="s">
        <v>41</v>
      </c>
      <c r="C38" s="20" t="s">
        <v>41</v>
      </c>
      <c r="D38" s="4" t="s">
        <v>41</v>
      </c>
      <c r="E38" s="20" t="s">
        <v>41</v>
      </c>
      <c r="F38" s="4" t="s">
        <v>41</v>
      </c>
      <c r="G38" s="20" t="s">
        <v>41</v>
      </c>
      <c r="H38" s="4" t="s">
        <v>41</v>
      </c>
      <c r="I38" s="20"/>
      <c r="J38" s="4"/>
      <c r="K38" s="20"/>
      <c r="L38" s="4"/>
      <c r="M38" s="20"/>
      <c r="N38" s="4"/>
      <c r="O38" s="20"/>
      <c r="P38" s="3"/>
      <c r="Q38" s="3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6" t="s">
        <v>15</v>
      </c>
      <c r="B39" s="4">
        <f aca="true" t="shared" si="4" ref="B39:H39">SUM(B28,B37)</f>
        <v>30.29</v>
      </c>
      <c r="C39" s="4">
        <f t="shared" si="4"/>
        <v>25.61</v>
      </c>
      <c r="D39" s="4">
        <f t="shared" si="4"/>
        <v>20.83</v>
      </c>
      <c r="E39" s="4">
        <f t="shared" si="4"/>
        <v>17.95</v>
      </c>
      <c r="F39" s="4">
        <f t="shared" si="4"/>
        <v>16.1</v>
      </c>
      <c r="G39" s="4">
        <f t="shared" si="4"/>
        <v>13.619999999999997</v>
      </c>
      <c r="H39" s="4">
        <f t="shared" si="4"/>
        <v>18.46</v>
      </c>
      <c r="I39" s="4"/>
      <c r="J39" s="4"/>
      <c r="K39" s="4"/>
      <c r="L39" s="4"/>
      <c r="M39" s="4"/>
      <c r="N39" s="4"/>
      <c r="O39" s="4"/>
      <c r="P39" s="3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6"/>
      <c r="B40" s="4" t="s">
        <v>41</v>
      </c>
      <c r="C40" s="20" t="s">
        <v>41</v>
      </c>
      <c r="D40" s="4" t="s">
        <v>41</v>
      </c>
      <c r="E40" s="20" t="s">
        <v>41</v>
      </c>
      <c r="F40" s="4" t="s">
        <v>41</v>
      </c>
      <c r="G40" s="20" t="s">
        <v>41</v>
      </c>
      <c r="H40" s="4" t="s">
        <v>41</v>
      </c>
      <c r="I40" s="20"/>
      <c r="J40" s="4"/>
      <c r="K40" s="20"/>
      <c r="L40" s="4"/>
      <c r="M40" s="20"/>
      <c r="N40" s="4"/>
      <c r="O40" s="20"/>
      <c r="P40" s="3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6" t="s">
        <v>16</v>
      </c>
      <c r="B41" s="4">
        <f aca="true" t="shared" si="5" ref="B41:H41">B11-B39</f>
        <v>-12.27</v>
      </c>
      <c r="C41" s="4">
        <f t="shared" si="5"/>
        <v>-7.959999999999997</v>
      </c>
      <c r="D41" s="4">
        <f t="shared" si="5"/>
        <v>-3.599999999999998</v>
      </c>
      <c r="E41" s="4">
        <f t="shared" si="5"/>
        <v>-0.6600000000000001</v>
      </c>
      <c r="F41" s="4">
        <f t="shared" si="5"/>
        <v>0.5</v>
      </c>
      <c r="G41" s="4">
        <f t="shared" si="5"/>
        <v>2.9400000000000013</v>
      </c>
      <c r="H41" s="4">
        <f t="shared" si="5"/>
        <v>-1.4299999999999997</v>
      </c>
      <c r="I41" s="4"/>
      <c r="J41" s="4"/>
      <c r="K41" s="4"/>
      <c r="L41" s="4"/>
      <c r="M41" s="4"/>
      <c r="N41" s="4"/>
      <c r="O41" s="4"/>
      <c r="P41" s="3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6" t="s">
        <v>17</v>
      </c>
      <c r="B42" s="4">
        <f aca="true" t="shared" si="6" ref="B42:H42">B11-B28</f>
        <v>5.599999999999998</v>
      </c>
      <c r="C42" s="4">
        <f t="shared" si="6"/>
        <v>4.650000000000002</v>
      </c>
      <c r="D42" s="4">
        <f t="shared" si="6"/>
        <v>5.710000000000001</v>
      </c>
      <c r="E42" s="4">
        <f t="shared" si="6"/>
        <v>5.949999999999999</v>
      </c>
      <c r="F42" s="4">
        <f t="shared" si="6"/>
        <v>5.5</v>
      </c>
      <c r="G42" s="4">
        <f t="shared" si="6"/>
        <v>6.800000000000001</v>
      </c>
      <c r="H42" s="4">
        <f t="shared" si="6"/>
        <v>5.93</v>
      </c>
      <c r="I42" s="4"/>
      <c r="J42" s="4"/>
      <c r="K42" s="4"/>
      <c r="L42" s="4"/>
      <c r="M42" s="4"/>
      <c r="N42" s="4"/>
      <c r="O42" s="4"/>
      <c r="P42" s="3"/>
      <c r="Q42" s="4"/>
      <c r="R42" s="4"/>
      <c r="S42" s="4"/>
      <c r="T42" s="4"/>
      <c r="U42" s="4"/>
      <c r="V42" s="4"/>
      <c r="W42" s="4"/>
      <c r="X42" s="4"/>
      <c r="Y42" s="4"/>
    </row>
    <row r="43" spans="1:15" ht="5.25" customHeight="1" thickBot="1">
      <c r="A43" s="10"/>
      <c r="B43" s="10" t="s">
        <v>41</v>
      </c>
      <c r="C43" s="10" t="s">
        <v>41</v>
      </c>
      <c r="D43" s="10" t="s">
        <v>41</v>
      </c>
      <c r="E43" s="10" t="s">
        <v>41</v>
      </c>
      <c r="F43" s="10" t="s">
        <v>41</v>
      </c>
      <c r="G43" s="10" t="s">
        <v>41</v>
      </c>
      <c r="H43" s="10" t="s">
        <v>41</v>
      </c>
      <c r="I43" s="15"/>
      <c r="J43" s="15"/>
      <c r="K43" s="15"/>
      <c r="L43" s="15"/>
      <c r="M43" s="15"/>
      <c r="N43" s="15"/>
      <c r="O43" s="15"/>
    </row>
    <row r="44" spans="1:25" ht="15.75" customHeight="1">
      <c r="A44" s="6" t="s">
        <v>18</v>
      </c>
      <c r="B44" s="14" t="s">
        <v>41</v>
      </c>
      <c r="C44" s="14" t="s">
        <v>41</v>
      </c>
      <c r="D44" s="14" t="s">
        <v>41</v>
      </c>
      <c r="E44" s="14" t="s">
        <v>41</v>
      </c>
      <c r="F44" s="14" t="s">
        <v>41</v>
      </c>
      <c r="G44" s="14" t="s">
        <v>41</v>
      </c>
      <c r="H44" s="14" t="s">
        <v>41</v>
      </c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2"/>
      <c r="T44" s="32"/>
      <c r="U44" s="32"/>
      <c r="V44" s="32"/>
      <c r="W44" s="32"/>
      <c r="X44" s="32"/>
      <c r="Y44" s="32"/>
    </row>
    <row r="45" spans="1:25" ht="15.75" customHeight="1">
      <c r="A45" s="6" t="s">
        <v>19</v>
      </c>
      <c r="B45" s="6">
        <v>35</v>
      </c>
      <c r="C45" s="8">
        <v>69</v>
      </c>
      <c r="D45" s="6">
        <v>133</v>
      </c>
      <c r="E45" s="6">
        <v>295</v>
      </c>
      <c r="F45" s="6">
        <v>666</v>
      </c>
      <c r="G45" s="8">
        <v>2086</v>
      </c>
      <c r="H45" s="6">
        <v>155</v>
      </c>
      <c r="I45" s="6"/>
      <c r="J45" s="6"/>
      <c r="K45" s="6"/>
      <c r="L45" s="6"/>
      <c r="M45" s="6"/>
      <c r="N45" s="8"/>
      <c r="O45" s="6"/>
      <c r="P45" s="24"/>
      <c r="Q45" s="24"/>
      <c r="R45" s="24"/>
      <c r="S45" s="8"/>
      <c r="T45" s="8"/>
      <c r="U45" s="8"/>
      <c r="V45" s="8"/>
      <c r="W45" s="8"/>
      <c r="X45" s="8"/>
      <c r="Y45" s="8"/>
    </row>
    <row r="46" spans="1:25" ht="15.75" customHeight="1">
      <c r="A46" s="6" t="s">
        <v>20</v>
      </c>
      <c r="B46" s="8">
        <v>14976</v>
      </c>
      <c r="C46" s="8">
        <v>17075</v>
      </c>
      <c r="D46" s="8">
        <v>18185</v>
      </c>
      <c r="E46" s="8">
        <v>19455</v>
      </c>
      <c r="F46" s="8">
        <v>20707</v>
      </c>
      <c r="G46" s="8">
        <v>20191</v>
      </c>
      <c r="H46" s="8">
        <v>18951</v>
      </c>
      <c r="I46" s="8"/>
      <c r="J46" s="8"/>
      <c r="K46" s="8"/>
      <c r="L46" s="8"/>
      <c r="M46" s="8"/>
      <c r="N46" s="8"/>
      <c r="O46" s="8"/>
      <c r="P46" s="24"/>
      <c r="Q46" s="24"/>
      <c r="R46" s="24"/>
      <c r="S46" s="8"/>
      <c r="T46" s="8"/>
      <c r="U46" s="8"/>
      <c r="V46" s="8"/>
      <c r="W46" s="8"/>
      <c r="X46" s="8"/>
      <c r="Y46" s="8"/>
    </row>
    <row r="47" spans="1:25" ht="15.75" customHeight="1">
      <c r="A47" s="6" t="s">
        <v>22</v>
      </c>
      <c r="B47" s="4">
        <v>0.2</v>
      </c>
      <c r="C47" s="4">
        <v>3.58</v>
      </c>
      <c r="D47" s="4">
        <v>6.25</v>
      </c>
      <c r="E47" s="4">
        <v>23.25</v>
      </c>
      <c r="F47" s="4">
        <v>44.24</v>
      </c>
      <c r="G47" s="4">
        <v>43.24</v>
      </c>
      <c r="H47" s="4">
        <v>7.02</v>
      </c>
      <c r="I47" s="4"/>
      <c r="J47" s="4"/>
      <c r="K47" s="4"/>
      <c r="L47" s="4"/>
      <c r="M47" s="4"/>
      <c r="N47" s="4"/>
      <c r="O47" s="4"/>
      <c r="P47" s="13"/>
      <c r="Q47" s="13"/>
      <c r="R47" s="13"/>
      <c r="S47" s="6"/>
      <c r="T47" s="6"/>
      <c r="U47" s="6"/>
      <c r="V47" s="6"/>
      <c r="W47" s="6"/>
      <c r="X47" s="6"/>
      <c r="Y47" s="6"/>
    </row>
    <row r="48" spans="1:25" ht="15.75" customHeight="1">
      <c r="A48" s="6" t="s">
        <v>21</v>
      </c>
      <c r="B48" s="7">
        <v>0</v>
      </c>
      <c r="C48" s="7">
        <v>5</v>
      </c>
      <c r="D48" s="7">
        <v>16</v>
      </c>
      <c r="E48" s="7">
        <v>56</v>
      </c>
      <c r="F48" s="7">
        <v>140</v>
      </c>
      <c r="G48" s="7">
        <v>412</v>
      </c>
      <c r="H48" s="7">
        <v>24</v>
      </c>
      <c r="I48" s="7"/>
      <c r="J48" s="7"/>
      <c r="K48" s="7"/>
      <c r="L48" s="7"/>
      <c r="M48" s="7"/>
      <c r="N48" s="7"/>
      <c r="O48" s="7"/>
      <c r="P48" s="25"/>
      <c r="Q48" s="25"/>
      <c r="R48" s="25"/>
      <c r="S48" s="7"/>
      <c r="T48" s="7"/>
      <c r="U48" s="7"/>
      <c r="V48" s="7"/>
      <c r="W48" s="7"/>
      <c r="X48" s="7"/>
      <c r="Y48" s="7"/>
    </row>
    <row r="49" spans="1:25" ht="15.75" customHeight="1">
      <c r="A49" s="6" t="s">
        <v>36</v>
      </c>
      <c r="B49" s="4">
        <v>1.85</v>
      </c>
      <c r="C49" s="4">
        <v>1.29</v>
      </c>
      <c r="D49" s="4">
        <v>0.42</v>
      </c>
      <c r="E49" s="4">
        <v>0.54</v>
      </c>
      <c r="F49" s="4">
        <v>0.38</v>
      </c>
      <c r="G49" s="4">
        <v>0.26</v>
      </c>
      <c r="H49" s="4">
        <v>0.59</v>
      </c>
      <c r="I49" s="4"/>
      <c r="J49" s="4"/>
      <c r="K49" s="4"/>
      <c r="L49" s="4"/>
      <c r="M49" s="4"/>
      <c r="N49" s="4"/>
      <c r="O49" s="4"/>
      <c r="P49" s="3"/>
      <c r="Q49" s="3"/>
      <c r="R49" s="3"/>
      <c r="S49" s="4"/>
      <c r="T49" s="4"/>
      <c r="U49" s="4"/>
      <c r="V49" s="4"/>
      <c r="W49" s="4"/>
      <c r="X49" s="4"/>
      <c r="Y49" s="4"/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5"/>
      <c r="J50" s="15"/>
      <c r="K50" s="15"/>
      <c r="L50" s="15"/>
      <c r="M50" s="15"/>
      <c r="N50" s="15"/>
      <c r="O50" s="15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 customHeight="1">
      <c r="A52" s="16" t="s">
        <v>85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15" ht="15.75" customHeight="1">
      <c r="A53" s="6" t="s">
        <v>63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64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65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77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80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6" ht="15.75">
      <c r="A59" s="26"/>
      <c r="B59" s="26"/>
      <c r="C59" s="26"/>
      <c r="E59" s="1"/>
      <c r="F59" s="1"/>
    </row>
    <row r="60" spans="1:6" ht="15.75">
      <c r="A60" s="26"/>
      <c r="B60" s="26"/>
      <c r="C60" s="26"/>
      <c r="E60" s="1"/>
      <c r="F60" s="1"/>
    </row>
    <row r="61" spans="1:3" ht="15.75">
      <c r="A61" s="26"/>
      <c r="B61" s="26"/>
      <c r="C61" s="26"/>
    </row>
    <row r="62" spans="1:3" ht="15.75">
      <c r="A62" s="26"/>
      <c r="B62" s="26"/>
      <c r="C62" s="26"/>
    </row>
    <row r="63" spans="1:3" ht="15.75">
      <c r="A63" s="26"/>
      <c r="B63" s="26"/>
      <c r="C63" s="26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15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6"/>
      <c r="B105" s="26"/>
      <c r="I105" s="26"/>
      <c r="J105" s="26"/>
      <c r="K105" s="26"/>
      <c r="L105" s="26"/>
      <c r="M105" s="26"/>
      <c r="N105" s="26"/>
      <c r="O105" s="26"/>
    </row>
    <row r="106" spans="1:2" ht="15.75">
      <c r="A106" s="26"/>
      <c r="B106" s="26"/>
    </row>
    <row r="107" spans="1:2" ht="15.75">
      <c r="A107" s="26"/>
      <c r="B107" s="26"/>
    </row>
    <row r="108" spans="1:2" ht="15.75">
      <c r="A108" s="26"/>
      <c r="B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</sheetData>
  <sheetProtection/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 and size of operation, 2005</dc:title>
  <dc:subject>agricultural economics</dc:subject>
  <dc:creator>William McBride</dc:creator>
  <cp:keywords>milk, production costs, returns</cp:keywords>
  <dc:description/>
  <cp:lastModifiedBy>Lou King</cp:lastModifiedBy>
  <cp:lastPrinted>2007-04-19T20:00:32Z</cp:lastPrinted>
  <dcterms:created xsi:type="dcterms:W3CDTF">2001-08-28T12:43:18Z</dcterms:created>
  <dcterms:modified xsi:type="dcterms:W3CDTF">2012-08-21T14:13:08Z</dcterms:modified>
  <cp:category>milk,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