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636" windowWidth="13644" windowHeight="8316" activeTab="0"/>
  </bookViews>
  <sheets>
    <sheet name="RICETABLE9" sheetId="1" r:id="rId1"/>
  </sheets>
  <definedNames>
    <definedName name="\m">'RICETABLE9'!#REF!</definedName>
    <definedName name="\p">'RICETABLE9'!$N$1:$R$4</definedName>
    <definedName name="_Regression_Int" localSheetId="0" hidden="1">0</definedName>
    <definedName name="DATABASE">'RICETABLE9'!#REF!</definedName>
    <definedName name="Database_MI">'RICETABLE9'!#REF!</definedName>
    <definedName name="_xlnm.Print_Area" localSheetId="0">'RICETABLE9'!$A$1:$O$64</definedName>
    <definedName name="_xlnm.Print_Area">'RICETABLE9'!$B$1:$O$170</definedName>
    <definedName name="Print_Area_MI" localSheetId="0">'RICETABLE9'!$B$1:$D$84</definedName>
    <definedName name="PRINT_AREA_MI">'RICETABLE9'!$B$1:$O$170</definedName>
    <definedName name="RICE">'RICETABLE9'!$B$1:$D$80</definedName>
    <definedName name="TABLE">'RICETABLE9'!$B$1:$H$101</definedName>
    <definedName name="TABLE4">'RICETABLE9'!#REF!</definedName>
  </definedNames>
  <calcPr fullCalcOnLoad="1"/>
</workbook>
</file>

<file path=xl/sharedStrings.xml><?xml version="1.0" encoding="utf-8"?>
<sst xmlns="http://schemas.openxmlformats.org/spreadsheetml/2006/main" count="74" uniqueCount="68">
  <si>
    <t>1,000 metric tons</t>
  </si>
  <si>
    <t>Others</t>
  </si>
  <si>
    <t>Monthly</t>
  </si>
  <si>
    <t>Brazil</t>
  </si>
  <si>
    <t>Argentina</t>
  </si>
  <si>
    <t>Burma</t>
  </si>
  <si>
    <t>Egypt</t>
  </si>
  <si>
    <t>India</t>
  </si>
  <si>
    <t>Japan</t>
  </si>
  <si>
    <t>Pakistan</t>
  </si>
  <si>
    <t>Thailand</t>
  </si>
  <si>
    <t>Indonesia</t>
  </si>
  <si>
    <t>China</t>
  </si>
  <si>
    <t>Korea, South</t>
  </si>
  <si>
    <t>Philippines</t>
  </si>
  <si>
    <t>Taiwan</t>
  </si>
  <si>
    <t>Vietnam</t>
  </si>
  <si>
    <t>Bangladesh</t>
  </si>
  <si>
    <t>Uruguay</t>
  </si>
  <si>
    <t>Malaysia</t>
  </si>
  <si>
    <t>Peru</t>
  </si>
  <si>
    <t>Colombia</t>
  </si>
  <si>
    <t>Cambodia</t>
  </si>
  <si>
    <t>Korea, North</t>
  </si>
  <si>
    <t>Laos</t>
  </si>
  <si>
    <t>Madagascar</t>
  </si>
  <si>
    <t>Nepal</t>
  </si>
  <si>
    <t>Nigeria</t>
  </si>
  <si>
    <t>Iran</t>
  </si>
  <si>
    <t>Sri Lanka</t>
  </si>
  <si>
    <t>Annual</t>
  </si>
  <si>
    <t>World total</t>
  </si>
  <si>
    <t>United States</t>
  </si>
  <si>
    <t>Russia</t>
  </si>
  <si>
    <t>Afghanistan</t>
  </si>
  <si>
    <t>Dominican Republic</t>
  </si>
  <si>
    <t>Australia</t>
  </si>
  <si>
    <t>Ghana</t>
  </si>
  <si>
    <t>Mali</t>
  </si>
  <si>
    <t>Sierra Leone</t>
  </si>
  <si>
    <t>Tanzania</t>
  </si>
  <si>
    <t>Cuba</t>
  </si>
  <si>
    <t>Venezuela</t>
  </si>
  <si>
    <t>Uganda</t>
  </si>
  <si>
    <t>Cote d'Ivoire</t>
  </si>
  <si>
    <t>Guinea</t>
  </si>
  <si>
    <t>Mozambique</t>
  </si>
  <si>
    <t>Liberia</t>
  </si>
  <si>
    <t>Country</t>
  </si>
  <si>
    <t>Guyana</t>
  </si>
  <si>
    <t>Ecuador</t>
  </si>
  <si>
    <t>Turkey</t>
  </si>
  <si>
    <t xml:space="preserve">   Subtotal</t>
  </si>
  <si>
    <t>Mexico</t>
  </si>
  <si>
    <t>European Union</t>
  </si>
  <si>
    <t>revisions</t>
  </si>
  <si>
    <t>changes</t>
  </si>
  <si>
    <t>Table 10--Global rice producers: annual production, monthly revisions, and annual changes 1/</t>
  </si>
  <si>
    <t xml:space="preserve"> 1/ Market year production on a milled basis.  2/ Projected. </t>
  </si>
  <si>
    <r>
      <t xml:space="preserve">Source: </t>
    </r>
    <r>
      <rPr>
        <i/>
        <sz val="8.7"/>
        <rFont val="Arial"/>
        <family val="2"/>
      </rPr>
      <t>Production, Supply, &amp; Distribution Online Data Base,</t>
    </r>
    <r>
      <rPr>
        <sz val="8.7"/>
        <rFont val="Arial"/>
        <family val="2"/>
      </rPr>
      <t xml:space="preserve"> USDA, Foreign Agricultural Service, http://www.fas.usda.gov/psdonline/psdHome.aspx.</t>
    </r>
  </si>
  <si>
    <t>Iraq</t>
  </si>
  <si>
    <t>2014/15</t>
  </si>
  <si>
    <t>2016/17  2/</t>
  </si>
  <si>
    <t>Paraguay</t>
  </si>
  <si>
    <t>March</t>
  </si>
  <si>
    <t>April</t>
  </si>
  <si>
    <t>Updated April 11, 2017.</t>
  </si>
  <si>
    <t xml:space="preserve">2015/16  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</si>
</sst>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* #,##0.0_);_(* \(#,##0.0\);_(* &quot;-&quot;??_);_(@_)"/>
    <numFmt numFmtId="173" formatCode="_(* #,##0_);_(* \(#,##0\);_(* &quot;-&quot;??_);_(@_)"/>
    <numFmt numFmtId="174" formatCode="#,##0.000_);\(#,##0.000\)"/>
    <numFmt numFmtId="175" formatCode="#,##0.0000_);\(#,##0.0000\)"/>
    <numFmt numFmtId="176" formatCode="#,##0.00000_);\(#,##0.00000\)"/>
    <numFmt numFmtId="177" formatCode="#,##0.0"/>
    <numFmt numFmtId="178" formatCode="#,##0.000"/>
    <numFmt numFmtId="179" formatCode="[$-409]dddd\,\ mmmm\ dd\,\ yyyy"/>
    <numFmt numFmtId="180" formatCode="[$-409]h:mm:ss\ AM/PM"/>
  </numFmts>
  <fonts count="46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sz val="8.7"/>
      <name val="Arial"/>
      <family val="2"/>
    </font>
    <font>
      <i/>
      <sz val="8.7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0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37" fontId="2" fillId="0" borderId="0" xfId="0" applyFont="1" applyAlignment="1" quotePrefix="1">
      <alignment horizontal="center"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3" fontId="3" fillId="0" borderId="0" xfId="0" applyNumberFormat="1" applyFont="1" applyBorder="1" applyAlignment="1" quotePrefix="1">
      <alignment horizontal="left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 quotePrefix="1">
      <alignment horizontal="left"/>
    </xf>
    <xf numFmtId="3" fontId="2" fillId="0" borderId="0" xfId="0" applyNumberFormat="1" applyFont="1" applyAlignment="1">
      <alignment/>
    </xf>
    <xf numFmtId="37" fontId="2" fillId="0" borderId="0" xfId="0" applyFont="1" applyBorder="1" applyAlignment="1">
      <alignment/>
    </xf>
    <xf numFmtId="3" fontId="2" fillId="0" borderId="0" xfId="0" applyNumberFormat="1" applyFont="1" applyFill="1" applyAlignment="1">
      <alignment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 horizontal="left"/>
      <protection/>
    </xf>
    <xf numFmtId="37" fontId="2" fillId="0" borderId="0" xfId="0" applyFont="1" applyFill="1" applyAlignment="1" applyProtection="1">
      <alignment/>
      <protection/>
    </xf>
    <xf numFmtId="175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178" fontId="3" fillId="0" borderId="0" xfId="0" applyNumberFormat="1" applyFont="1" applyBorder="1" applyAlignment="1">
      <alignment/>
    </xf>
    <xf numFmtId="39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3" fontId="44" fillId="33" borderId="0" xfId="57" applyNumberFormat="1" applyFont="1" applyFill="1" applyBorder="1" applyAlignment="1">
      <alignment horizontal="right" wrapText="1"/>
      <protection/>
    </xf>
    <xf numFmtId="3" fontId="44" fillId="33" borderId="0" xfId="57" applyNumberFormat="1" applyFont="1" applyFill="1" applyBorder="1" applyAlignment="1">
      <alignment horizontal="right" wrapText="1"/>
      <protection/>
    </xf>
    <xf numFmtId="37" fontId="44" fillId="33" borderId="0" xfId="0" applyFont="1" applyFill="1" applyBorder="1" applyAlignment="1">
      <alignment horizontal="right" wrapText="1"/>
    </xf>
    <xf numFmtId="3" fontId="44" fillId="33" borderId="0" xfId="0" applyNumberFormat="1" applyFont="1" applyFill="1" applyBorder="1" applyAlignment="1">
      <alignment horizontal="right" wrapText="1"/>
    </xf>
    <xf numFmtId="37" fontId="2" fillId="33" borderId="0" xfId="0" applyFont="1" applyFill="1" applyAlignment="1">
      <alignment/>
    </xf>
    <xf numFmtId="37" fontId="2" fillId="33" borderId="0" xfId="53" applyNumberFormat="1" applyFont="1" applyFill="1" applyAlignment="1" applyProtection="1">
      <alignment/>
      <protection/>
    </xf>
    <xf numFmtId="3" fontId="2" fillId="33" borderId="10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3" fontId="3" fillId="33" borderId="0" xfId="0" applyNumberFormat="1" applyFont="1" applyFill="1" applyAlignment="1">
      <alignment/>
    </xf>
    <xf numFmtId="178" fontId="2" fillId="33" borderId="0" xfId="0" applyNumberFormat="1" applyFont="1" applyFill="1" applyAlignment="1">
      <alignment/>
    </xf>
    <xf numFmtId="37" fontId="45" fillId="0" borderId="0" xfId="0" applyFont="1" applyAlignment="1">
      <alignment wrapText="1"/>
    </xf>
    <xf numFmtId="3" fontId="45" fillId="0" borderId="0" xfId="0" applyNumberFormat="1" applyFont="1" applyAlignment="1">
      <alignment wrapText="1"/>
    </xf>
    <xf numFmtId="37" fontId="2" fillId="0" borderId="0" xfId="0" applyFont="1" applyBorder="1" applyAlignment="1">
      <alignment horizontal="right"/>
    </xf>
    <xf numFmtId="37" fontId="2" fillId="0" borderId="0" xfId="0" applyFont="1" applyBorder="1" applyAlignment="1" applyProtection="1">
      <alignment horizontal="right"/>
      <protection/>
    </xf>
    <xf numFmtId="37" fontId="2" fillId="34" borderId="10" xfId="0" applyFont="1" applyFill="1" applyBorder="1" applyAlignment="1" quotePrefix="1">
      <alignment horizontal="left"/>
    </xf>
    <xf numFmtId="37" fontId="2" fillId="34" borderId="10" xfId="0" applyFont="1" applyFill="1" applyBorder="1" applyAlignment="1">
      <alignment/>
    </xf>
    <xf numFmtId="37" fontId="2" fillId="34" borderId="0" xfId="0" applyFont="1" applyFill="1" applyAlignment="1">
      <alignment/>
    </xf>
    <xf numFmtId="167" fontId="2" fillId="34" borderId="0" xfId="0" applyNumberFormat="1" applyFont="1" applyFill="1" applyBorder="1" applyAlignment="1" quotePrefix="1">
      <alignment horizontal="center"/>
    </xf>
    <xf numFmtId="37" fontId="2" fillId="34" borderId="11" xfId="0" applyFont="1" applyFill="1" applyBorder="1" applyAlignment="1">
      <alignment/>
    </xf>
    <xf numFmtId="37" fontId="2" fillId="34" borderId="12" xfId="0" applyFont="1" applyFill="1" applyBorder="1" applyAlignment="1">
      <alignment/>
    </xf>
    <xf numFmtId="167" fontId="2" fillId="34" borderId="10" xfId="0" applyNumberFormat="1" applyFont="1" applyFill="1" applyBorder="1" applyAlignment="1" quotePrefix="1">
      <alignment horizontal="center"/>
    </xf>
    <xf numFmtId="37" fontId="2" fillId="34" borderId="10" xfId="0" applyFont="1" applyFill="1" applyBorder="1" applyAlignment="1">
      <alignment horizontal="center"/>
    </xf>
    <xf numFmtId="37" fontId="2" fillId="34" borderId="11" xfId="0" applyFont="1" applyFill="1" applyBorder="1" applyAlignment="1">
      <alignment horizontal="center"/>
    </xf>
    <xf numFmtId="37" fontId="2" fillId="34" borderId="0" xfId="0" applyFont="1" applyFill="1" applyAlignment="1">
      <alignment horizontal="center"/>
    </xf>
    <xf numFmtId="37" fontId="2" fillId="34" borderId="0" xfId="0" applyFont="1" applyFill="1" applyAlignment="1" quotePrefix="1">
      <alignment horizontal="center"/>
    </xf>
    <xf numFmtId="37" fontId="44" fillId="34" borderId="0" xfId="0" applyFont="1" applyFill="1" applyAlignment="1">
      <alignment horizontal="center"/>
    </xf>
    <xf numFmtId="37" fontId="0" fillId="34" borderId="0" xfId="0" applyFill="1" applyAlignment="1">
      <alignment horizontal="right"/>
    </xf>
    <xf numFmtId="37" fontId="2" fillId="34" borderId="10" xfId="0" applyFont="1" applyFill="1" applyBorder="1" applyAlignment="1">
      <alignment horizontal="left"/>
    </xf>
    <xf numFmtId="1" fontId="2" fillId="34" borderId="10" xfId="42" applyNumberFormat="1" applyFont="1" applyFill="1" applyBorder="1" applyAlignment="1" quotePrefix="1">
      <alignment horizontal="center"/>
    </xf>
    <xf numFmtId="37" fontId="2" fillId="34" borderId="10" xfId="0" applyFont="1" applyFill="1" applyBorder="1" applyAlignment="1">
      <alignment horizontal="right"/>
    </xf>
    <xf numFmtId="1" fontId="2" fillId="34" borderId="10" xfId="42" applyNumberFormat="1" applyFont="1" applyFill="1" applyBorder="1" applyAlignment="1">
      <alignment horizontal="center"/>
    </xf>
    <xf numFmtId="37" fontId="2" fillId="34" borderId="13" xfId="0" applyFont="1" applyFill="1" applyBorder="1" applyAlignment="1">
      <alignment/>
    </xf>
    <xf numFmtId="3" fontId="2" fillId="34" borderId="14" xfId="0" applyNumberFormat="1" applyFont="1" applyFill="1" applyBorder="1" applyAlignment="1">
      <alignment/>
    </xf>
    <xf numFmtId="3" fontId="2" fillId="34" borderId="15" xfId="0" applyNumberFormat="1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b56-@SUM(b7:b53)" TargetMode="External" /><Relationship Id="rId2" Type="http://schemas.openxmlformats.org/officeDocument/2006/relationships/hyperlink" Target="mailto:=b56-@SUM(b7:b53)" TargetMode="External" /><Relationship Id="rId3" Type="http://schemas.openxmlformats.org/officeDocument/2006/relationships/hyperlink" Target="mailto:=b56-@SUM(b7:b53)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E154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8.625" defaultRowHeight="12.75"/>
  <cols>
    <col min="1" max="1" width="17.00390625" style="2" customWidth="1"/>
    <col min="2" max="2" width="9.50390625" style="2" customWidth="1"/>
    <col min="3" max="3" width="1.75390625" style="2" customWidth="1"/>
    <col min="4" max="5" width="9.50390625" style="2" customWidth="1"/>
    <col min="6" max="6" width="1.12109375" style="2" customWidth="1"/>
    <col min="7" max="8" width="8.75390625" style="2" customWidth="1"/>
    <col min="9" max="9" width="2.125" style="2" customWidth="1"/>
    <col min="10" max="11" width="9.50390625" style="2" customWidth="1"/>
    <col min="12" max="12" width="1.12109375" style="2" customWidth="1"/>
    <col min="13" max="14" width="8.75390625" style="2" customWidth="1"/>
    <col min="15" max="25" width="9.50390625" style="2" customWidth="1"/>
    <col min="26" max="26" width="12.50390625" style="2" customWidth="1"/>
    <col min="27" max="16384" width="8.625" style="2" customWidth="1"/>
  </cols>
  <sheetData>
    <row r="1" spans="1:25" ht="11.25">
      <c r="A1" s="40" t="s">
        <v>57</v>
      </c>
      <c r="B1" s="41"/>
      <c r="C1" s="42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Y1" s="1"/>
    </row>
    <row r="2" spans="1:25" ht="11.25">
      <c r="A2" s="42"/>
      <c r="B2" s="43"/>
      <c r="C2" s="44"/>
      <c r="D2" s="45"/>
      <c r="E2" s="45"/>
      <c r="F2" s="46" t="s">
        <v>67</v>
      </c>
      <c r="G2" s="46"/>
      <c r="H2" s="47"/>
      <c r="I2" s="48"/>
      <c r="J2" s="45"/>
      <c r="K2" s="45"/>
      <c r="L2" s="46" t="s">
        <v>62</v>
      </c>
      <c r="M2" s="46"/>
      <c r="N2" s="47"/>
      <c r="Y2" s="3"/>
    </row>
    <row r="3" spans="1:25" ht="12">
      <c r="A3" s="42"/>
      <c r="B3" s="49"/>
      <c r="C3" s="42"/>
      <c r="D3" s="50" t="s">
        <v>64</v>
      </c>
      <c r="E3" s="50" t="s">
        <v>65</v>
      </c>
      <c r="F3" s="51"/>
      <c r="G3" s="49" t="s">
        <v>2</v>
      </c>
      <c r="H3" s="49" t="s">
        <v>30</v>
      </c>
      <c r="I3" s="52"/>
      <c r="J3" s="50" t="s">
        <v>64</v>
      </c>
      <c r="K3" s="50" t="s">
        <v>65</v>
      </c>
      <c r="L3" s="51"/>
      <c r="M3" s="49" t="s">
        <v>2</v>
      </c>
      <c r="N3" s="49" t="s">
        <v>30</v>
      </c>
      <c r="Y3" s="3"/>
    </row>
    <row r="4" spans="1:25" s="16" customFormat="1" ht="11.25">
      <c r="A4" s="53" t="s">
        <v>48</v>
      </c>
      <c r="B4" s="54" t="s">
        <v>61</v>
      </c>
      <c r="C4" s="55"/>
      <c r="D4" s="56">
        <v>2017</v>
      </c>
      <c r="E4" s="56">
        <v>2017</v>
      </c>
      <c r="F4" s="56"/>
      <c r="G4" s="47" t="s">
        <v>55</v>
      </c>
      <c r="H4" s="47" t="s">
        <v>56</v>
      </c>
      <c r="I4" s="55"/>
      <c r="J4" s="56">
        <v>2017</v>
      </c>
      <c r="K4" s="56">
        <v>2017</v>
      </c>
      <c r="L4" s="56"/>
      <c r="M4" s="47" t="s">
        <v>55</v>
      </c>
      <c r="N4" s="47" t="s">
        <v>56</v>
      </c>
      <c r="O4" s="38"/>
      <c r="P4" s="38"/>
      <c r="Q4" s="38"/>
      <c r="R4" s="38"/>
      <c r="S4" s="38"/>
      <c r="T4" s="38"/>
      <c r="U4" s="38"/>
      <c r="V4" s="38"/>
      <c r="W4" s="38"/>
      <c r="X4" s="38"/>
      <c r="Y4" s="39"/>
    </row>
    <row r="5" spans="1:25" ht="14.25" customHeight="1">
      <c r="A5" s="57"/>
      <c r="C5" s="16"/>
      <c r="F5" s="8"/>
      <c r="H5" s="8" t="s">
        <v>0</v>
      </c>
      <c r="L5" s="8"/>
      <c r="Y5" s="1"/>
    </row>
    <row r="6" spans="1:28" ht="7.5" customHeight="1">
      <c r="A6" s="58"/>
      <c r="C6" s="9"/>
      <c r="G6" s="9"/>
      <c r="H6" s="9"/>
      <c r="I6" s="9"/>
      <c r="M6" s="9"/>
      <c r="N6" s="9"/>
      <c r="Y6" s="1"/>
      <c r="AA6" s="4"/>
      <c r="AB6" s="4"/>
    </row>
    <row r="7" spans="1:28" ht="12.75" customHeight="1">
      <c r="A7" s="58" t="s">
        <v>34</v>
      </c>
      <c r="B7" s="36">
        <v>501</v>
      </c>
      <c r="D7" s="28">
        <v>397</v>
      </c>
      <c r="E7" s="36">
        <v>397</v>
      </c>
      <c r="G7" s="9">
        <f>E7-D7</f>
        <v>0</v>
      </c>
      <c r="H7" s="9">
        <f>E7-B7</f>
        <v>-104</v>
      </c>
      <c r="I7" s="9"/>
      <c r="J7" s="28">
        <v>403</v>
      </c>
      <c r="K7" s="28">
        <v>403</v>
      </c>
      <c r="M7" s="9">
        <f>K7-J7</f>
        <v>0</v>
      </c>
      <c r="N7" s="9">
        <f>K7-E7</f>
        <v>6</v>
      </c>
      <c r="Y7" s="1"/>
      <c r="AA7" s="4"/>
      <c r="AB7" s="4"/>
    </row>
    <row r="8" spans="1:28" ht="13.5">
      <c r="A8" s="58" t="s">
        <v>4</v>
      </c>
      <c r="B8" s="37">
        <v>1014</v>
      </c>
      <c r="D8" s="28">
        <v>910</v>
      </c>
      <c r="E8" s="36">
        <v>910</v>
      </c>
      <c r="G8" s="9">
        <f aca="true" t="shared" si="0" ref="G8:G60">E8-D8</f>
        <v>0</v>
      </c>
      <c r="H8" s="9">
        <f aca="true" t="shared" si="1" ref="H8:H60">E8-B8</f>
        <v>-104</v>
      </c>
      <c r="I8" s="9"/>
      <c r="J8" s="29">
        <v>935</v>
      </c>
      <c r="K8" s="29">
        <v>935</v>
      </c>
      <c r="M8" s="9">
        <f aca="true" t="shared" si="2" ref="M8:M60">K8-J8</f>
        <v>0</v>
      </c>
      <c r="N8" s="9">
        <f aca="true" t="shared" si="3" ref="N8:N60">K8-E8</f>
        <v>25</v>
      </c>
      <c r="Y8" s="1"/>
      <c r="AA8" s="4"/>
      <c r="AB8" s="4"/>
    </row>
    <row r="9" spans="1:28" ht="13.5">
      <c r="A9" s="58" t="s">
        <v>36</v>
      </c>
      <c r="B9" s="36">
        <v>497</v>
      </c>
      <c r="D9" s="28">
        <v>180</v>
      </c>
      <c r="E9" s="36">
        <v>180</v>
      </c>
      <c r="G9" s="9">
        <f t="shared" si="0"/>
        <v>0</v>
      </c>
      <c r="H9" s="9">
        <f t="shared" si="1"/>
        <v>-317</v>
      </c>
      <c r="I9" s="9"/>
      <c r="J9" s="28">
        <v>627</v>
      </c>
      <c r="K9" s="28">
        <v>627</v>
      </c>
      <c r="M9" s="9">
        <f t="shared" si="2"/>
        <v>0</v>
      </c>
      <c r="N9" s="9">
        <f t="shared" si="3"/>
        <v>447</v>
      </c>
      <c r="Y9" s="1"/>
      <c r="AA9" s="4"/>
      <c r="AB9" s="4"/>
    </row>
    <row r="10" spans="1:28" ht="13.5">
      <c r="A10" s="58" t="s">
        <v>17</v>
      </c>
      <c r="B10" s="37">
        <v>34500</v>
      </c>
      <c r="D10" s="29">
        <v>34500</v>
      </c>
      <c r="E10" s="37">
        <v>34500</v>
      </c>
      <c r="G10" s="9">
        <f t="shared" si="0"/>
        <v>0</v>
      </c>
      <c r="H10" s="9">
        <f t="shared" si="1"/>
        <v>0</v>
      </c>
      <c r="I10" s="9"/>
      <c r="J10" s="29">
        <v>34581</v>
      </c>
      <c r="K10" s="29">
        <v>34581</v>
      </c>
      <c r="M10" s="9">
        <f t="shared" si="2"/>
        <v>0</v>
      </c>
      <c r="N10" s="9">
        <f t="shared" si="3"/>
        <v>81</v>
      </c>
      <c r="Y10" s="1"/>
      <c r="AA10" s="4"/>
      <c r="AB10" s="4"/>
    </row>
    <row r="11" spans="1:28" ht="13.5">
      <c r="A11" s="58" t="s">
        <v>3</v>
      </c>
      <c r="B11" s="37">
        <v>8465</v>
      </c>
      <c r="D11" s="29">
        <v>7210</v>
      </c>
      <c r="E11" s="37">
        <v>7210</v>
      </c>
      <c r="G11" s="9">
        <f t="shared" si="0"/>
        <v>0</v>
      </c>
      <c r="H11" s="9">
        <f t="shared" si="1"/>
        <v>-1255</v>
      </c>
      <c r="I11" s="9"/>
      <c r="J11" s="29">
        <v>8068</v>
      </c>
      <c r="K11" s="29">
        <v>8160</v>
      </c>
      <c r="M11" s="9">
        <f t="shared" si="2"/>
        <v>92</v>
      </c>
      <c r="N11" s="9">
        <f t="shared" si="3"/>
        <v>950</v>
      </c>
      <c r="Y11" s="1"/>
      <c r="AA11" s="4"/>
      <c r="AB11" s="4"/>
    </row>
    <row r="12" spans="1:28" ht="13.5">
      <c r="A12" s="58" t="s">
        <v>5</v>
      </c>
      <c r="B12" s="37">
        <v>12600</v>
      </c>
      <c r="D12" s="29">
        <v>12200</v>
      </c>
      <c r="E12" s="37">
        <v>12160</v>
      </c>
      <c r="G12" s="9">
        <f t="shared" si="0"/>
        <v>-40</v>
      </c>
      <c r="H12" s="9">
        <f t="shared" si="1"/>
        <v>-440</v>
      </c>
      <c r="I12" s="9"/>
      <c r="J12" s="29">
        <v>12500</v>
      </c>
      <c r="K12" s="29">
        <v>12400</v>
      </c>
      <c r="M12" s="9">
        <f t="shared" si="2"/>
        <v>-100</v>
      </c>
      <c r="N12" s="9">
        <f t="shared" si="3"/>
        <v>240</v>
      </c>
      <c r="Y12" s="1"/>
      <c r="AA12" s="4"/>
      <c r="AB12" s="4"/>
    </row>
    <row r="13" spans="1:28" ht="13.5">
      <c r="A13" s="58" t="s">
        <v>22</v>
      </c>
      <c r="B13" s="37">
        <v>4700</v>
      </c>
      <c r="D13" s="29">
        <v>4705</v>
      </c>
      <c r="E13" s="37">
        <v>4705</v>
      </c>
      <c r="G13" s="9">
        <f t="shared" si="0"/>
        <v>0</v>
      </c>
      <c r="H13" s="9">
        <f t="shared" si="1"/>
        <v>5</v>
      </c>
      <c r="I13" s="9"/>
      <c r="J13" s="29">
        <v>4700</v>
      </c>
      <c r="K13" s="29">
        <v>4700</v>
      </c>
      <c r="M13" s="9">
        <f t="shared" si="2"/>
        <v>0</v>
      </c>
      <c r="N13" s="9">
        <f t="shared" si="3"/>
        <v>-5</v>
      </c>
      <c r="Y13" s="1"/>
      <c r="AA13" s="4"/>
      <c r="AB13" s="4"/>
    </row>
    <row r="14" spans="1:28" ht="13.5">
      <c r="A14" s="58" t="s">
        <v>12</v>
      </c>
      <c r="B14" s="37">
        <v>144560</v>
      </c>
      <c r="D14" s="29">
        <v>145770</v>
      </c>
      <c r="E14" s="37">
        <v>145770</v>
      </c>
      <c r="G14" s="9">
        <f t="shared" si="0"/>
        <v>0</v>
      </c>
      <c r="H14" s="9">
        <f t="shared" si="1"/>
        <v>1210</v>
      </c>
      <c r="I14" s="9"/>
      <c r="J14" s="29">
        <v>144850</v>
      </c>
      <c r="K14" s="29">
        <v>144850</v>
      </c>
      <c r="M14" s="9">
        <f t="shared" si="2"/>
        <v>0</v>
      </c>
      <c r="N14" s="9">
        <f t="shared" si="3"/>
        <v>-920</v>
      </c>
      <c r="Y14" s="1"/>
      <c r="AA14" s="4"/>
      <c r="AB14" s="4"/>
    </row>
    <row r="15" spans="1:28" ht="13.5">
      <c r="A15" s="58" t="s">
        <v>21</v>
      </c>
      <c r="B15" s="37">
        <v>1220</v>
      </c>
      <c r="D15" s="29">
        <v>1400</v>
      </c>
      <c r="E15" s="37">
        <v>1400</v>
      </c>
      <c r="G15" s="9">
        <f t="shared" si="0"/>
        <v>0</v>
      </c>
      <c r="H15" s="9">
        <f t="shared" si="1"/>
        <v>180</v>
      </c>
      <c r="I15" s="9"/>
      <c r="J15" s="29">
        <v>1630</v>
      </c>
      <c r="K15" s="29">
        <v>1650</v>
      </c>
      <c r="M15" s="9">
        <f t="shared" si="2"/>
        <v>20</v>
      </c>
      <c r="N15" s="9">
        <f t="shared" si="3"/>
        <v>250</v>
      </c>
      <c r="Y15" s="1"/>
      <c r="AA15" s="4"/>
      <c r="AB15" s="4"/>
    </row>
    <row r="16" spans="1:28" ht="13.5">
      <c r="A16" s="58" t="s">
        <v>44</v>
      </c>
      <c r="B16" s="37">
        <v>1340</v>
      </c>
      <c r="D16" s="29">
        <v>1836</v>
      </c>
      <c r="E16" s="37">
        <v>1836</v>
      </c>
      <c r="G16" s="9">
        <f t="shared" si="0"/>
        <v>0</v>
      </c>
      <c r="H16" s="9">
        <f t="shared" si="1"/>
        <v>496</v>
      </c>
      <c r="I16" s="9"/>
      <c r="J16" s="29">
        <v>1950</v>
      </c>
      <c r="K16" s="29">
        <v>1950</v>
      </c>
      <c r="M16" s="9">
        <f t="shared" si="2"/>
        <v>0</v>
      </c>
      <c r="N16" s="9">
        <f t="shared" si="3"/>
        <v>114</v>
      </c>
      <c r="Y16" s="1"/>
      <c r="AA16" s="4"/>
      <c r="AB16" s="4"/>
    </row>
    <row r="17" spans="1:28" ht="13.5">
      <c r="A17" s="58" t="s">
        <v>41</v>
      </c>
      <c r="B17" s="36">
        <v>375</v>
      </c>
      <c r="D17" s="28">
        <v>395</v>
      </c>
      <c r="E17" s="36">
        <v>395</v>
      </c>
      <c r="G17" s="9">
        <f t="shared" si="0"/>
        <v>0</v>
      </c>
      <c r="H17" s="9">
        <f t="shared" si="1"/>
        <v>20</v>
      </c>
      <c r="I17" s="9"/>
      <c r="J17" s="28">
        <v>433</v>
      </c>
      <c r="K17" s="28">
        <v>433</v>
      </c>
      <c r="M17" s="9">
        <f t="shared" si="2"/>
        <v>0</v>
      </c>
      <c r="N17" s="9">
        <f t="shared" si="3"/>
        <v>38</v>
      </c>
      <c r="Y17" s="1"/>
      <c r="AA17" s="4"/>
      <c r="AB17" s="4"/>
    </row>
    <row r="18" spans="1:28" ht="13.5">
      <c r="A18" s="58" t="s">
        <v>35</v>
      </c>
      <c r="B18" s="36">
        <v>532</v>
      </c>
      <c r="D18" s="28">
        <v>536</v>
      </c>
      <c r="E18" s="36">
        <v>536</v>
      </c>
      <c r="G18" s="9">
        <f t="shared" si="0"/>
        <v>0</v>
      </c>
      <c r="H18" s="9">
        <f t="shared" si="1"/>
        <v>4</v>
      </c>
      <c r="I18" s="9"/>
      <c r="J18" s="28">
        <v>477</v>
      </c>
      <c r="K18" s="28">
        <v>477</v>
      </c>
      <c r="M18" s="9">
        <f t="shared" si="2"/>
        <v>0</v>
      </c>
      <c r="N18" s="9">
        <f t="shared" si="3"/>
        <v>-59</v>
      </c>
      <c r="Y18" s="1"/>
      <c r="AA18" s="4"/>
      <c r="AB18" s="4"/>
    </row>
    <row r="19" spans="1:28" ht="13.5">
      <c r="A19" s="58" t="s">
        <v>50</v>
      </c>
      <c r="B19" s="36">
        <v>730</v>
      </c>
      <c r="D19" s="28">
        <v>750</v>
      </c>
      <c r="E19" s="36">
        <v>750</v>
      </c>
      <c r="G19" s="9">
        <f t="shared" si="0"/>
        <v>0</v>
      </c>
      <c r="H19" s="9">
        <f t="shared" si="1"/>
        <v>20</v>
      </c>
      <c r="I19" s="9"/>
      <c r="J19" s="28">
        <v>660</v>
      </c>
      <c r="K19" s="28">
        <v>660</v>
      </c>
      <c r="M19" s="9">
        <f t="shared" si="2"/>
        <v>0</v>
      </c>
      <c r="N19" s="9">
        <f t="shared" si="3"/>
        <v>-90</v>
      </c>
      <c r="Y19" s="1"/>
      <c r="AA19" s="4"/>
      <c r="AB19" s="4"/>
    </row>
    <row r="20" spans="1:28" ht="13.5">
      <c r="A20" s="58" t="s">
        <v>6</v>
      </c>
      <c r="B20" s="37">
        <v>4530</v>
      </c>
      <c r="D20" s="29">
        <v>4000</v>
      </c>
      <c r="E20" s="37">
        <v>4000</v>
      </c>
      <c r="G20" s="9">
        <f t="shared" si="0"/>
        <v>0</v>
      </c>
      <c r="H20" s="9">
        <f t="shared" si="1"/>
        <v>-530</v>
      </c>
      <c r="I20" s="9"/>
      <c r="J20" s="29">
        <v>4554</v>
      </c>
      <c r="K20" s="29">
        <v>4554</v>
      </c>
      <c r="M20" s="9">
        <f t="shared" si="2"/>
        <v>0</v>
      </c>
      <c r="N20" s="9">
        <f t="shared" si="3"/>
        <v>554</v>
      </c>
      <c r="Y20" s="1"/>
      <c r="AA20" s="4"/>
      <c r="AB20" s="4"/>
    </row>
    <row r="21" spans="1:28" ht="13.5">
      <c r="A21" s="58" t="s">
        <v>54</v>
      </c>
      <c r="B21" s="37">
        <v>1954</v>
      </c>
      <c r="D21" s="29">
        <v>2050</v>
      </c>
      <c r="E21" s="37">
        <v>2050</v>
      </c>
      <c r="G21" s="9">
        <f t="shared" si="0"/>
        <v>0</v>
      </c>
      <c r="H21" s="9">
        <f t="shared" si="1"/>
        <v>96</v>
      </c>
      <c r="I21" s="9"/>
      <c r="J21" s="29">
        <v>2050</v>
      </c>
      <c r="K21" s="29">
        <v>2050</v>
      </c>
      <c r="M21" s="9">
        <f t="shared" si="2"/>
        <v>0</v>
      </c>
      <c r="N21" s="9">
        <f t="shared" si="3"/>
        <v>0</v>
      </c>
      <c r="Y21" s="1"/>
      <c r="AA21" s="4"/>
      <c r="AB21" s="4"/>
    </row>
    <row r="22" spans="1:28" ht="13.5">
      <c r="A22" s="58" t="s">
        <v>37</v>
      </c>
      <c r="B22" s="36">
        <v>362</v>
      </c>
      <c r="D22" s="28">
        <v>385</v>
      </c>
      <c r="E22" s="36">
        <v>385</v>
      </c>
      <c r="G22" s="9">
        <f t="shared" si="0"/>
        <v>0</v>
      </c>
      <c r="H22" s="9">
        <f t="shared" si="1"/>
        <v>23</v>
      </c>
      <c r="I22" s="9"/>
      <c r="J22" s="28">
        <v>366</v>
      </c>
      <c r="K22" s="28">
        <v>366</v>
      </c>
      <c r="M22" s="9">
        <f t="shared" si="2"/>
        <v>0</v>
      </c>
      <c r="N22" s="9">
        <f t="shared" si="3"/>
        <v>-19</v>
      </c>
      <c r="Y22" s="1"/>
      <c r="AA22" s="4"/>
      <c r="AB22" s="4"/>
    </row>
    <row r="23" spans="1:28" ht="13.5">
      <c r="A23" s="58" t="s">
        <v>45</v>
      </c>
      <c r="B23" s="37">
        <v>1301</v>
      </c>
      <c r="D23" s="29">
        <v>1351</v>
      </c>
      <c r="E23" s="37">
        <v>1351</v>
      </c>
      <c r="G23" s="9">
        <f t="shared" si="0"/>
        <v>0</v>
      </c>
      <c r="H23" s="9">
        <f t="shared" si="1"/>
        <v>50</v>
      </c>
      <c r="I23" s="9"/>
      <c r="J23" s="29">
        <v>1375</v>
      </c>
      <c r="K23" s="29">
        <v>1375</v>
      </c>
      <c r="M23" s="9">
        <f t="shared" si="2"/>
        <v>0</v>
      </c>
      <c r="N23" s="9">
        <f t="shared" si="3"/>
        <v>24</v>
      </c>
      <c r="Y23" s="1"/>
      <c r="AA23" s="4"/>
      <c r="AB23" s="4"/>
    </row>
    <row r="24" spans="1:28" ht="13.5">
      <c r="A24" s="58" t="s">
        <v>49</v>
      </c>
      <c r="B24" s="36">
        <v>635</v>
      </c>
      <c r="D24" s="28">
        <v>669</v>
      </c>
      <c r="E24" s="36">
        <v>669</v>
      </c>
      <c r="G24" s="9">
        <f t="shared" si="0"/>
        <v>0</v>
      </c>
      <c r="H24" s="9">
        <f t="shared" si="1"/>
        <v>34</v>
      </c>
      <c r="I24" s="9"/>
      <c r="J24" s="28">
        <v>560</v>
      </c>
      <c r="K24" s="28">
        <v>560</v>
      </c>
      <c r="M24" s="9">
        <f t="shared" si="2"/>
        <v>0</v>
      </c>
      <c r="N24" s="9">
        <f t="shared" si="3"/>
        <v>-109</v>
      </c>
      <c r="Y24" s="1"/>
      <c r="AA24" s="4"/>
      <c r="AB24" s="4"/>
    </row>
    <row r="25" spans="1:28" ht="13.5">
      <c r="A25" s="58" t="s">
        <v>7</v>
      </c>
      <c r="B25" s="36">
        <v>105482</v>
      </c>
      <c r="D25" s="29">
        <v>104408</v>
      </c>
      <c r="E25" s="36">
        <v>104408</v>
      </c>
      <c r="G25" s="9">
        <f t="shared" si="0"/>
        <v>0</v>
      </c>
      <c r="H25" s="9">
        <f t="shared" si="1"/>
        <v>-1074</v>
      </c>
      <c r="I25" s="9"/>
      <c r="J25" s="29">
        <v>106500</v>
      </c>
      <c r="K25" s="29">
        <v>106500</v>
      </c>
      <c r="M25" s="9">
        <f t="shared" si="2"/>
        <v>0</v>
      </c>
      <c r="N25" s="9">
        <f t="shared" si="3"/>
        <v>2092</v>
      </c>
      <c r="Y25" s="1"/>
      <c r="AA25" s="4"/>
      <c r="AB25" s="4"/>
    </row>
    <row r="26" spans="1:28" ht="13.5">
      <c r="A26" s="58" t="s">
        <v>11</v>
      </c>
      <c r="B26" s="37">
        <v>35560</v>
      </c>
      <c r="D26" s="29">
        <v>36200</v>
      </c>
      <c r="E26" s="37">
        <v>36200</v>
      </c>
      <c r="G26" s="9">
        <f t="shared" si="0"/>
        <v>0</v>
      </c>
      <c r="H26" s="9">
        <f t="shared" si="1"/>
        <v>640</v>
      </c>
      <c r="I26" s="9"/>
      <c r="J26" s="29">
        <v>36600</v>
      </c>
      <c r="K26" s="29">
        <v>37150</v>
      </c>
      <c r="M26" s="9">
        <f t="shared" si="2"/>
        <v>550</v>
      </c>
      <c r="N26" s="9">
        <f t="shared" si="3"/>
        <v>950</v>
      </c>
      <c r="Y26" s="1"/>
      <c r="AA26" s="4"/>
      <c r="AB26" s="4"/>
    </row>
    <row r="27" spans="1:28" ht="13.5">
      <c r="A27" s="58" t="s">
        <v>28</v>
      </c>
      <c r="B27" s="37">
        <v>1716</v>
      </c>
      <c r="D27" s="29">
        <v>1782</v>
      </c>
      <c r="E27" s="37">
        <v>1782</v>
      </c>
      <c r="G27" s="9">
        <f t="shared" si="0"/>
        <v>0</v>
      </c>
      <c r="H27" s="9">
        <f t="shared" si="1"/>
        <v>66</v>
      </c>
      <c r="I27" s="9"/>
      <c r="J27" s="29">
        <v>1848</v>
      </c>
      <c r="K27" s="29">
        <v>1848</v>
      </c>
      <c r="M27" s="9">
        <f t="shared" si="2"/>
        <v>0</v>
      </c>
      <c r="N27" s="9">
        <f t="shared" si="3"/>
        <v>66</v>
      </c>
      <c r="Y27" s="1"/>
      <c r="AA27" s="4"/>
      <c r="AB27" s="4"/>
    </row>
    <row r="28" spans="1:28" ht="13.5">
      <c r="A28" s="58" t="s">
        <v>60</v>
      </c>
      <c r="B28" s="36">
        <v>267</v>
      </c>
      <c r="D28" s="28">
        <v>110</v>
      </c>
      <c r="E28" s="36">
        <v>110</v>
      </c>
      <c r="G28" s="9">
        <f t="shared" si="0"/>
        <v>0</v>
      </c>
      <c r="H28" s="9">
        <f t="shared" si="1"/>
        <v>-157</v>
      </c>
      <c r="I28" s="9"/>
      <c r="J28" s="28">
        <v>173</v>
      </c>
      <c r="K28" s="28">
        <v>173</v>
      </c>
      <c r="M28" s="9">
        <f t="shared" si="2"/>
        <v>0</v>
      </c>
      <c r="N28" s="9"/>
      <c r="Y28" s="1"/>
      <c r="AA28" s="4"/>
      <c r="AB28" s="4"/>
    </row>
    <row r="29" spans="1:28" ht="13.5">
      <c r="A29" s="58" t="s">
        <v>8</v>
      </c>
      <c r="B29" s="37">
        <v>7849</v>
      </c>
      <c r="D29" s="29">
        <v>7670</v>
      </c>
      <c r="E29" s="37">
        <v>7670</v>
      </c>
      <c r="G29" s="9">
        <f t="shared" si="0"/>
        <v>0</v>
      </c>
      <c r="H29" s="9">
        <f t="shared" si="1"/>
        <v>-179</v>
      </c>
      <c r="I29" s="9"/>
      <c r="J29" s="29">
        <v>7790</v>
      </c>
      <c r="K29" s="29">
        <v>7780</v>
      </c>
      <c r="M29" s="9">
        <f t="shared" si="2"/>
        <v>-10</v>
      </c>
      <c r="N29" s="9">
        <f t="shared" si="3"/>
        <v>110</v>
      </c>
      <c r="Y29" s="1"/>
      <c r="AA29" s="4"/>
      <c r="AB29" s="4"/>
    </row>
    <row r="30" spans="1:28" ht="13.5">
      <c r="A30" s="58" t="s">
        <v>23</v>
      </c>
      <c r="B30" s="37">
        <v>1700</v>
      </c>
      <c r="D30" s="29">
        <v>1300</v>
      </c>
      <c r="E30" s="37">
        <v>1300</v>
      </c>
      <c r="G30" s="9">
        <f t="shared" si="0"/>
        <v>0</v>
      </c>
      <c r="H30" s="9">
        <f t="shared" si="1"/>
        <v>-400</v>
      </c>
      <c r="I30" s="9"/>
      <c r="J30" s="29">
        <v>1600</v>
      </c>
      <c r="K30" s="29">
        <v>1600</v>
      </c>
      <c r="M30" s="9">
        <f t="shared" si="2"/>
        <v>0</v>
      </c>
      <c r="N30" s="9">
        <f t="shared" si="3"/>
        <v>300</v>
      </c>
      <c r="Y30" s="1"/>
      <c r="AA30" s="4"/>
      <c r="AB30" s="4"/>
    </row>
    <row r="31" spans="1:28" ht="13.5">
      <c r="A31" s="58" t="s">
        <v>13</v>
      </c>
      <c r="B31" s="37">
        <v>4241</v>
      </c>
      <c r="D31" s="29">
        <v>4327</v>
      </c>
      <c r="E31" s="37">
        <v>4327</v>
      </c>
      <c r="G31" s="9">
        <f t="shared" si="0"/>
        <v>0</v>
      </c>
      <c r="H31" s="9">
        <f t="shared" si="1"/>
        <v>86</v>
      </c>
      <c r="I31" s="9"/>
      <c r="J31" s="29">
        <v>4197</v>
      </c>
      <c r="K31" s="29">
        <v>4197</v>
      </c>
      <c r="M31" s="9">
        <f t="shared" si="2"/>
        <v>0</v>
      </c>
      <c r="N31" s="9">
        <f t="shared" si="3"/>
        <v>-130</v>
      </c>
      <c r="Y31" s="1"/>
      <c r="AA31" s="4"/>
      <c r="AB31" s="4"/>
    </row>
    <row r="32" spans="1:28" ht="13.5">
      <c r="A32" s="58" t="s">
        <v>24</v>
      </c>
      <c r="B32" s="37">
        <v>1875</v>
      </c>
      <c r="D32" s="29">
        <v>1925</v>
      </c>
      <c r="E32" s="37">
        <v>1925</v>
      </c>
      <c r="G32" s="9">
        <f t="shared" si="0"/>
        <v>0</v>
      </c>
      <c r="H32" s="9">
        <f t="shared" si="1"/>
        <v>50</v>
      </c>
      <c r="I32" s="9"/>
      <c r="J32" s="29">
        <v>1950</v>
      </c>
      <c r="K32" s="29">
        <v>1950</v>
      </c>
      <c r="M32" s="9">
        <f t="shared" si="2"/>
        <v>0</v>
      </c>
      <c r="N32" s="9">
        <f t="shared" si="3"/>
        <v>25</v>
      </c>
      <c r="Y32" s="1"/>
      <c r="AA32" s="4"/>
      <c r="AB32" s="4"/>
    </row>
    <row r="33" spans="1:28" ht="13.5">
      <c r="A33" s="58" t="s">
        <v>47</v>
      </c>
      <c r="B33" s="36">
        <v>168</v>
      </c>
      <c r="D33" s="28">
        <v>186</v>
      </c>
      <c r="E33" s="36">
        <v>186</v>
      </c>
      <c r="G33" s="9">
        <f t="shared" si="0"/>
        <v>0</v>
      </c>
      <c r="H33" s="9">
        <f t="shared" si="1"/>
        <v>18</v>
      </c>
      <c r="I33" s="9"/>
      <c r="J33" s="28">
        <v>189</v>
      </c>
      <c r="K33" s="28">
        <v>189</v>
      </c>
      <c r="M33" s="9">
        <f t="shared" si="2"/>
        <v>0</v>
      </c>
      <c r="N33" s="9">
        <f t="shared" si="3"/>
        <v>3</v>
      </c>
      <c r="Y33" s="1"/>
      <c r="AA33" s="4"/>
      <c r="AB33" s="4"/>
    </row>
    <row r="34" spans="1:28" s="18" customFormat="1" ht="13.5">
      <c r="A34" s="58" t="s">
        <v>25</v>
      </c>
      <c r="B34" s="37">
        <v>2546</v>
      </c>
      <c r="D34" s="29">
        <v>2382</v>
      </c>
      <c r="E34" s="37">
        <v>2382</v>
      </c>
      <c r="G34" s="9">
        <f t="shared" si="0"/>
        <v>0</v>
      </c>
      <c r="H34" s="9">
        <f t="shared" si="1"/>
        <v>-164</v>
      </c>
      <c r="I34" s="17"/>
      <c r="J34" s="29">
        <v>2442</v>
      </c>
      <c r="K34" s="29">
        <v>2442</v>
      </c>
      <c r="M34" s="9">
        <f t="shared" si="2"/>
        <v>0</v>
      </c>
      <c r="N34" s="9">
        <f t="shared" si="3"/>
        <v>60</v>
      </c>
      <c r="Y34" s="19"/>
      <c r="AA34" s="20"/>
      <c r="AB34" s="20"/>
    </row>
    <row r="35" spans="1:28" ht="13.5">
      <c r="A35" s="58" t="s">
        <v>19</v>
      </c>
      <c r="B35" s="37">
        <v>1800</v>
      </c>
      <c r="D35" s="29">
        <v>1800</v>
      </c>
      <c r="E35" s="37">
        <v>1800</v>
      </c>
      <c r="G35" s="9">
        <f t="shared" si="0"/>
        <v>0</v>
      </c>
      <c r="H35" s="9">
        <f t="shared" si="1"/>
        <v>0</v>
      </c>
      <c r="I35" s="9"/>
      <c r="J35" s="29">
        <v>1820</v>
      </c>
      <c r="K35" s="29">
        <v>1820</v>
      </c>
      <c r="M35" s="9">
        <f t="shared" si="2"/>
        <v>0</v>
      </c>
      <c r="N35" s="9">
        <f t="shared" si="3"/>
        <v>20</v>
      </c>
      <c r="Y35" s="1"/>
      <c r="AA35" s="4"/>
      <c r="AB35" s="4"/>
    </row>
    <row r="36" spans="1:28" s="18" customFormat="1" ht="13.5">
      <c r="A36" s="58" t="s">
        <v>38</v>
      </c>
      <c r="B36" s="37">
        <v>1409</v>
      </c>
      <c r="D36" s="29">
        <v>1515</v>
      </c>
      <c r="E36" s="37">
        <v>1515</v>
      </c>
      <c r="G36" s="9">
        <f t="shared" si="0"/>
        <v>0</v>
      </c>
      <c r="H36" s="9">
        <f t="shared" si="1"/>
        <v>106</v>
      </c>
      <c r="I36" s="17"/>
      <c r="J36" s="29">
        <v>1650</v>
      </c>
      <c r="K36" s="29">
        <v>1650</v>
      </c>
      <c r="M36" s="9">
        <f t="shared" si="2"/>
        <v>0</v>
      </c>
      <c r="N36" s="9">
        <f t="shared" si="3"/>
        <v>135</v>
      </c>
      <c r="Y36" s="19"/>
      <c r="AA36" s="20"/>
      <c r="AB36" s="20"/>
    </row>
    <row r="37" spans="1:28" s="18" customFormat="1" ht="13.5">
      <c r="A37" s="58" t="s">
        <v>53</v>
      </c>
      <c r="B37" s="36">
        <v>179</v>
      </c>
      <c r="D37" s="28">
        <v>156</v>
      </c>
      <c r="E37" s="36">
        <v>156</v>
      </c>
      <c r="G37" s="9">
        <f t="shared" si="0"/>
        <v>0</v>
      </c>
      <c r="H37" s="9">
        <f t="shared" si="1"/>
        <v>-23</v>
      </c>
      <c r="I37" s="17"/>
      <c r="J37" s="28">
        <v>190</v>
      </c>
      <c r="K37" s="28">
        <v>190</v>
      </c>
      <c r="M37" s="9">
        <f t="shared" si="2"/>
        <v>0</v>
      </c>
      <c r="N37" s="9">
        <f t="shared" si="3"/>
        <v>34</v>
      </c>
      <c r="Y37" s="19"/>
      <c r="AA37" s="20"/>
      <c r="AB37" s="20"/>
    </row>
    <row r="38" spans="1:28" s="18" customFormat="1" ht="13.5">
      <c r="A38" s="58" t="s">
        <v>46</v>
      </c>
      <c r="B38" s="36">
        <v>249</v>
      </c>
      <c r="D38" s="28">
        <v>232</v>
      </c>
      <c r="E38" s="36">
        <v>232</v>
      </c>
      <c r="G38" s="9">
        <f t="shared" si="0"/>
        <v>0</v>
      </c>
      <c r="H38" s="9">
        <f t="shared" si="1"/>
        <v>-17</v>
      </c>
      <c r="I38" s="17"/>
      <c r="J38" s="28">
        <v>234</v>
      </c>
      <c r="K38" s="28">
        <v>234</v>
      </c>
      <c r="M38" s="9">
        <f t="shared" si="2"/>
        <v>0</v>
      </c>
      <c r="N38" s="9">
        <f t="shared" si="3"/>
        <v>2</v>
      </c>
      <c r="Y38" s="19"/>
      <c r="AA38" s="20"/>
      <c r="AB38" s="20"/>
    </row>
    <row r="39" spans="1:28" ht="13.5">
      <c r="A39" s="58" t="s">
        <v>26</v>
      </c>
      <c r="B39" s="37">
        <v>3100</v>
      </c>
      <c r="D39" s="29">
        <v>3100</v>
      </c>
      <c r="E39" s="37">
        <v>3100</v>
      </c>
      <c r="G39" s="9">
        <f t="shared" si="0"/>
        <v>0</v>
      </c>
      <c r="H39" s="9">
        <f t="shared" si="1"/>
        <v>0</v>
      </c>
      <c r="I39" s="9"/>
      <c r="J39" s="29">
        <v>3100</v>
      </c>
      <c r="K39" s="29">
        <v>3100</v>
      </c>
      <c r="M39" s="9">
        <f t="shared" si="2"/>
        <v>0</v>
      </c>
      <c r="N39" s="9">
        <f t="shared" si="3"/>
        <v>0</v>
      </c>
      <c r="Y39" s="1"/>
      <c r="AA39" s="4"/>
      <c r="AB39" s="4"/>
    </row>
    <row r="40" spans="1:28" ht="13.5">
      <c r="A40" s="58" t="s">
        <v>27</v>
      </c>
      <c r="B40" s="37">
        <v>2835</v>
      </c>
      <c r="D40" s="29">
        <v>2709</v>
      </c>
      <c r="E40" s="37">
        <v>2709</v>
      </c>
      <c r="G40" s="9">
        <f t="shared" si="0"/>
        <v>0</v>
      </c>
      <c r="H40" s="9">
        <f t="shared" si="1"/>
        <v>-126</v>
      </c>
      <c r="I40" s="9"/>
      <c r="J40" s="29">
        <v>2700</v>
      </c>
      <c r="K40" s="29">
        <v>2700</v>
      </c>
      <c r="M40" s="9">
        <f t="shared" si="2"/>
        <v>0</v>
      </c>
      <c r="N40" s="9">
        <f t="shared" si="3"/>
        <v>-9</v>
      </c>
      <c r="Y40" s="1"/>
      <c r="AA40" s="4"/>
      <c r="AB40" s="4"/>
    </row>
    <row r="41" spans="1:28" ht="13.5">
      <c r="A41" s="58" t="s">
        <v>9</v>
      </c>
      <c r="B41" s="37">
        <v>6900</v>
      </c>
      <c r="D41" s="29">
        <v>6800</v>
      </c>
      <c r="E41" s="37">
        <v>6800</v>
      </c>
      <c r="G41" s="9">
        <f t="shared" si="0"/>
        <v>0</v>
      </c>
      <c r="H41" s="9">
        <f t="shared" si="1"/>
        <v>-100</v>
      </c>
      <c r="I41" s="9"/>
      <c r="J41" s="29">
        <v>6640</v>
      </c>
      <c r="K41" s="29">
        <v>6800</v>
      </c>
      <c r="M41" s="9">
        <f t="shared" si="2"/>
        <v>160</v>
      </c>
      <c r="N41" s="9">
        <f t="shared" si="3"/>
        <v>0</v>
      </c>
      <c r="Y41" s="1"/>
      <c r="AA41" s="4"/>
      <c r="AB41" s="4"/>
    </row>
    <row r="42" spans="1:28" ht="13.5">
      <c r="A42" s="58" t="s">
        <v>63</v>
      </c>
      <c r="B42" s="36">
        <v>523</v>
      </c>
      <c r="D42" s="29">
        <v>479</v>
      </c>
      <c r="E42" s="36">
        <v>479</v>
      </c>
      <c r="G42" s="9">
        <f t="shared" si="0"/>
        <v>0</v>
      </c>
      <c r="H42" s="9">
        <f t="shared" si="1"/>
        <v>-44</v>
      </c>
      <c r="I42" s="9"/>
      <c r="J42" s="29">
        <v>482</v>
      </c>
      <c r="K42" s="29">
        <v>482</v>
      </c>
      <c r="M42" s="9">
        <f t="shared" si="2"/>
        <v>0</v>
      </c>
      <c r="N42" s="9">
        <f t="shared" si="3"/>
        <v>3</v>
      </c>
      <c r="Y42" s="1"/>
      <c r="AA42" s="4"/>
      <c r="AB42" s="4"/>
    </row>
    <row r="43" spans="1:28" ht="13.5">
      <c r="A43" s="58" t="s">
        <v>20</v>
      </c>
      <c r="B43" s="37">
        <v>1999</v>
      </c>
      <c r="D43" s="29">
        <v>2156</v>
      </c>
      <c r="E43" s="37">
        <v>2156</v>
      </c>
      <c r="G43" s="9">
        <f t="shared" si="0"/>
        <v>0</v>
      </c>
      <c r="H43" s="9">
        <f t="shared" si="1"/>
        <v>157</v>
      </c>
      <c r="I43" s="9"/>
      <c r="J43" s="29">
        <v>2180</v>
      </c>
      <c r="K43" s="29">
        <v>2200</v>
      </c>
      <c r="M43" s="9">
        <f t="shared" si="2"/>
        <v>20</v>
      </c>
      <c r="N43" s="9">
        <f t="shared" si="3"/>
        <v>44</v>
      </c>
      <c r="Y43" s="1"/>
      <c r="AA43" s="4"/>
      <c r="AB43" s="4"/>
    </row>
    <row r="44" spans="1:28" ht="13.5">
      <c r="A44" s="58" t="s">
        <v>14</v>
      </c>
      <c r="B44" s="37">
        <v>11915</v>
      </c>
      <c r="D44" s="29">
        <v>11000</v>
      </c>
      <c r="E44" s="37">
        <v>11000</v>
      </c>
      <c r="G44" s="9">
        <f t="shared" si="0"/>
        <v>0</v>
      </c>
      <c r="H44" s="9">
        <f t="shared" si="1"/>
        <v>-915</v>
      </c>
      <c r="I44" s="9"/>
      <c r="J44" s="29">
        <v>11500</v>
      </c>
      <c r="K44" s="29">
        <v>11500</v>
      </c>
      <c r="M44" s="9">
        <f t="shared" si="2"/>
        <v>0</v>
      </c>
      <c r="N44" s="9">
        <f t="shared" si="3"/>
        <v>500</v>
      </c>
      <c r="Y44" s="1"/>
      <c r="AA44" s="4"/>
      <c r="AB44" s="4"/>
    </row>
    <row r="45" spans="1:28" ht="13.5">
      <c r="A45" s="58" t="s">
        <v>33</v>
      </c>
      <c r="B45" s="36">
        <v>682</v>
      </c>
      <c r="D45" s="28">
        <v>722</v>
      </c>
      <c r="E45" s="36">
        <v>722</v>
      </c>
      <c r="G45" s="9">
        <f t="shared" si="0"/>
        <v>0</v>
      </c>
      <c r="H45" s="9">
        <f t="shared" si="1"/>
        <v>40</v>
      </c>
      <c r="I45" s="9"/>
      <c r="J45" s="28">
        <v>700</v>
      </c>
      <c r="K45" s="28">
        <v>703</v>
      </c>
      <c r="M45" s="9">
        <f t="shared" si="2"/>
        <v>3</v>
      </c>
      <c r="N45" s="9">
        <f t="shared" si="3"/>
        <v>-19</v>
      </c>
      <c r="Y45" s="1"/>
      <c r="AA45" s="4"/>
      <c r="AB45" s="4"/>
    </row>
    <row r="46" spans="1:28" ht="13.5">
      <c r="A46" s="58" t="s">
        <v>39</v>
      </c>
      <c r="B46" s="36">
        <v>728</v>
      </c>
      <c r="D46" s="28">
        <v>801</v>
      </c>
      <c r="E46" s="36">
        <v>801</v>
      </c>
      <c r="G46" s="9">
        <f t="shared" si="0"/>
        <v>0</v>
      </c>
      <c r="H46" s="9">
        <f t="shared" si="1"/>
        <v>73</v>
      </c>
      <c r="I46" s="9"/>
      <c r="J46" s="28">
        <v>693</v>
      </c>
      <c r="K46" s="28">
        <v>693</v>
      </c>
      <c r="M46" s="9">
        <f t="shared" si="2"/>
        <v>0</v>
      </c>
      <c r="N46" s="9">
        <f t="shared" si="3"/>
        <v>-108</v>
      </c>
      <c r="Y46" s="1"/>
      <c r="AA46" s="4"/>
      <c r="AB46" s="4"/>
    </row>
    <row r="47" spans="1:28" ht="13.5">
      <c r="A47" s="58" t="s">
        <v>29</v>
      </c>
      <c r="B47" s="37">
        <v>2735</v>
      </c>
      <c r="D47" s="29">
        <v>3294</v>
      </c>
      <c r="E47" s="37">
        <v>3294</v>
      </c>
      <c r="G47" s="9">
        <f t="shared" si="0"/>
        <v>0</v>
      </c>
      <c r="H47" s="9">
        <f t="shared" si="1"/>
        <v>559</v>
      </c>
      <c r="I47" s="9"/>
      <c r="J47" s="29">
        <v>2350</v>
      </c>
      <c r="K47" s="29">
        <v>2350</v>
      </c>
      <c r="M47" s="9">
        <f t="shared" si="2"/>
        <v>0</v>
      </c>
      <c r="N47" s="9">
        <f t="shared" si="3"/>
        <v>-944</v>
      </c>
      <c r="Y47" s="1"/>
      <c r="AA47" s="4"/>
      <c r="AB47" s="4"/>
    </row>
    <row r="48" spans="1:28" ht="13.5">
      <c r="A48" s="58" t="s">
        <v>15</v>
      </c>
      <c r="B48" s="37">
        <v>1136</v>
      </c>
      <c r="D48" s="29">
        <v>1144</v>
      </c>
      <c r="E48" s="37">
        <v>1144</v>
      </c>
      <c r="G48" s="9">
        <f t="shared" si="0"/>
        <v>0</v>
      </c>
      <c r="H48" s="9">
        <f t="shared" si="1"/>
        <v>8</v>
      </c>
      <c r="I48" s="9"/>
      <c r="J48" s="29">
        <v>1144</v>
      </c>
      <c r="K48" s="29">
        <v>1144</v>
      </c>
      <c r="M48" s="9">
        <f t="shared" si="2"/>
        <v>0</v>
      </c>
      <c r="N48" s="9">
        <f t="shared" si="3"/>
        <v>0</v>
      </c>
      <c r="Y48" s="1"/>
      <c r="AA48" s="4"/>
      <c r="AB48" s="4"/>
    </row>
    <row r="49" spans="1:28" ht="13.5">
      <c r="A49" s="58" t="s">
        <v>40</v>
      </c>
      <c r="B49" s="37">
        <v>1730</v>
      </c>
      <c r="D49" s="29">
        <v>1750</v>
      </c>
      <c r="E49" s="37">
        <v>1750</v>
      </c>
      <c r="G49" s="9">
        <f t="shared" si="0"/>
        <v>0</v>
      </c>
      <c r="H49" s="9">
        <f t="shared" si="1"/>
        <v>20</v>
      </c>
      <c r="I49" s="9"/>
      <c r="J49" s="29">
        <v>1800</v>
      </c>
      <c r="K49" s="29">
        <v>1800</v>
      </c>
      <c r="M49" s="9">
        <f t="shared" si="2"/>
        <v>0</v>
      </c>
      <c r="N49" s="9">
        <f t="shared" si="3"/>
        <v>50</v>
      </c>
      <c r="Y49" s="1"/>
      <c r="AA49" s="4"/>
      <c r="AB49" s="4"/>
    </row>
    <row r="50" spans="1:28" ht="13.5">
      <c r="A50" s="58" t="s">
        <v>10</v>
      </c>
      <c r="B50" s="37">
        <v>18750</v>
      </c>
      <c r="D50" s="29">
        <v>15800</v>
      </c>
      <c r="E50" s="37">
        <v>15800</v>
      </c>
      <c r="G50" s="9">
        <f t="shared" si="0"/>
        <v>0</v>
      </c>
      <c r="H50" s="9">
        <f t="shared" si="1"/>
        <v>-2950</v>
      </c>
      <c r="I50" s="9"/>
      <c r="J50" s="29">
        <v>18600</v>
      </c>
      <c r="K50" s="29">
        <v>18600</v>
      </c>
      <c r="M50" s="9">
        <f t="shared" si="2"/>
        <v>0</v>
      </c>
      <c r="N50" s="9">
        <f t="shared" si="3"/>
        <v>2800</v>
      </c>
      <c r="Y50" s="1"/>
      <c r="AA50" s="4"/>
      <c r="AB50" s="4"/>
    </row>
    <row r="51" spans="1:28" ht="13.5">
      <c r="A51" s="58" t="s">
        <v>51</v>
      </c>
      <c r="B51" s="36">
        <v>460</v>
      </c>
      <c r="D51" s="28">
        <v>500</v>
      </c>
      <c r="E51" s="36">
        <v>500</v>
      </c>
      <c r="G51" s="9">
        <f t="shared" si="0"/>
        <v>0</v>
      </c>
      <c r="H51" s="9">
        <f t="shared" si="1"/>
        <v>40</v>
      </c>
      <c r="I51" s="9"/>
      <c r="J51" s="28">
        <v>500</v>
      </c>
      <c r="K51" s="28">
        <v>500</v>
      </c>
      <c r="M51" s="9">
        <f t="shared" si="2"/>
        <v>0</v>
      </c>
      <c r="N51" s="9">
        <f t="shared" si="3"/>
        <v>0</v>
      </c>
      <c r="Y51" s="1"/>
      <c r="AA51" s="4"/>
      <c r="AB51" s="4"/>
    </row>
    <row r="52" spans="1:28" ht="13.5">
      <c r="A52" s="58" t="s">
        <v>43</v>
      </c>
      <c r="B52" s="36">
        <v>154</v>
      </c>
      <c r="D52" s="28">
        <v>150</v>
      </c>
      <c r="E52" s="36">
        <v>150</v>
      </c>
      <c r="G52" s="9">
        <f t="shared" si="0"/>
        <v>0</v>
      </c>
      <c r="H52" s="9">
        <f t="shared" si="1"/>
        <v>-4</v>
      </c>
      <c r="I52" s="9"/>
      <c r="J52" s="28">
        <v>150</v>
      </c>
      <c r="K52" s="28">
        <v>150</v>
      </c>
      <c r="M52" s="9">
        <f t="shared" si="2"/>
        <v>0</v>
      </c>
      <c r="N52" s="9">
        <f t="shared" si="3"/>
        <v>0</v>
      </c>
      <c r="Y52" s="1"/>
      <c r="AA52" s="4"/>
      <c r="AB52" s="4"/>
    </row>
    <row r="53" spans="1:28" ht="13.5">
      <c r="A53" s="58" t="s">
        <v>32</v>
      </c>
      <c r="B53" s="37">
        <v>7106</v>
      </c>
      <c r="D53" s="29">
        <v>6133</v>
      </c>
      <c r="E53" s="37">
        <v>6133</v>
      </c>
      <c r="G53" s="9">
        <f t="shared" si="0"/>
        <v>0</v>
      </c>
      <c r="H53" s="9">
        <f t="shared" si="1"/>
        <v>-973</v>
      </c>
      <c r="I53" s="9"/>
      <c r="J53" s="29">
        <v>7117</v>
      </c>
      <c r="K53" s="29">
        <v>7117</v>
      </c>
      <c r="M53" s="9">
        <f t="shared" si="2"/>
        <v>0</v>
      </c>
      <c r="N53" s="9">
        <f t="shared" si="3"/>
        <v>984</v>
      </c>
      <c r="Y53" s="1"/>
      <c r="AA53" s="4"/>
      <c r="AB53" s="4"/>
    </row>
    <row r="54" spans="1:28" ht="13.5">
      <c r="A54" s="58" t="s">
        <v>18</v>
      </c>
      <c r="B54" s="36">
        <v>977</v>
      </c>
      <c r="D54" s="28">
        <v>913</v>
      </c>
      <c r="E54" s="36">
        <v>913</v>
      </c>
      <c r="G54" s="9">
        <f t="shared" si="0"/>
        <v>0</v>
      </c>
      <c r="H54" s="9">
        <f t="shared" si="1"/>
        <v>-64</v>
      </c>
      <c r="I54" s="9"/>
      <c r="J54" s="28">
        <v>910</v>
      </c>
      <c r="K54" s="28">
        <v>910</v>
      </c>
      <c r="M54" s="9">
        <f t="shared" si="2"/>
        <v>0</v>
      </c>
      <c r="N54" s="9">
        <f t="shared" si="3"/>
        <v>-3</v>
      </c>
      <c r="Y54" s="1"/>
      <c r="AA54" s="4"/>
      <c r="AB54" s="4"/>
    </row>
    <row r="55" spans="1:28" ht="13.5">
      <c r="A55" s="58" t="s">
        <v>42</v>
      </c>
      <c r="B55" s="36">
        <v>360</v>
      </c>
      <c r="D55" s="28">
        <v>340</v>
      </c>
      <c r="E55" s="36">
        <v>340</v>
      </c>
      <c r="G55" s="9">
        <f t="shared" si="0"/>
        <v>0</v>
      </c>
      <c r="H55" s="9">
        <f t="shared" si="1"/>
        <v>-20</v>
      </c>
      <c r="I55" s="9"/>
      <c r="J55" s="28">
        <v>305</v>
      </c>
      <c r="K55" s="28">
        <v>305</v>
      </c>
      <c r="M55" s="9">
        <f t="shared" si="2"/>
        <v>0</v>
      </c>
      <c r="N55" s="9">
        <f t="shared" si="3"/>
        <v>-35</v>
      </c>
      <c r="Y55" s="1"/>
      <c r="AA55" s="4"/>
      <c r="AB55" s="4"/>
    </row>
    <row r="56" spans="1:28" ht="13.5">
      <c r="A56" s="58" t="s">
        <v>16</v>
      </c>
      <c r="B56" s="37">
        <v>28166</v>
      </c>
      <c r="D56" s="29">
        <v>27458</v>
      </c>
      <c r="E56" s="37">
        <v>27584</v>
      </c>
      <c r="G56" s="9">
        <f t="shared" si="0"/>
        <v>126</v>
      </c>
      <c r="H56" s="9">
        <f t="shared" si="1"/>
        <v>-582</v>
      </c>
      <c r="I56" s="9"/>
      <c r="J56" s="29">
        <v>27800</v>
      </c>
      <c r="K56" s="29">
        <v>27861</v>
      </c>
      <c r="M56" s="9">
        <f t="shared" si="2"/>
        <v>61</v>
      </c>
      <c r="N56" s="9">
        <f t="shared" si="3"/>
        <v>277</v>
      </c>
      <c r="Y56" s="1"/>
      <c r="AA56" s="4"/>
      <c r="AB56" s="4"/>
    </row>
    <row r="57" spans="1:28" ht="11.25">
      <c r="A57" s="58" t="s">
        <v>52</v>
      </c>
      <c r="B57" s="30">
        <f>SUM(B7:B56)</f>
        <v>475113</v>
      </c>
      <c r="D57" s="30">
        <f>SUM(D7:D56)</f>
        <v>468486</v>
      </c>
      <c r="E57" s="30">
        <f>SUM(E7:E56)</f>
        <v>468572</v>
      </c>
      <c r="G57" s="9">
        <f>E57-D57</f>
        <v>86</v>
      </c>
      <c r="H57" s="9">
        <f>E57-B57</f>
        <v>-6541</v>
      </c>
      <c r="I57" s="9"/>
      <c r="J57" s="30">
        <f>SUM(J7:J56)</f>
        <v>476573</v>
      </c>
      <c r="K57" s="30">
        <f>SUM(K7:K56)</f>
        <v>477369</v>
      </c>
      <c r="M57" s="9">
        <f>K57-J57</f>
        <v>796</v>
      </c>
      <c r="N57" s="9">
        <f>K57-E57</f>
        <v>8797</v>
      </c>
      <c r="Y57" s="1"/>
      <c r="AA57" s="4"/>
      <c r="AB57" s="4"/>
    </row>
    <row r="58" spans="1:28" ht="11.25">
      <c r="A58" s="58" t="s">
        <v>1</v>
      </c>
      <c r="B58" s="31">
        <f>B60-B57</f>
        <v>3440</v>
      </c>
      <c r="D58" s="31">
        <f>D60-D57</f>
        <v>3677</v>
      </c>
      <c r="E58" s="31">
        <f>E60-E57</f>
        <v>3677</v>
      </c>
      <c r="G58" s="9">
        <f t="shared" si="0"/>
        <v>0</v>
      </c>
      <c r="H58" s="9">
        <f t="shared" si="1"/>
        <v>237</v>
      </c>
      <c r="I58" s="15"/>
      <c r="J58" s="31">
        <f>J60-J57</f>
        <v>3774</v>
      </c>
      <c r="K58" s="31">
        <f>K60-K57</f>
        <v>3774</v>
      </c>
      <c r="M58" s="9">
        <f t="shared" si="2"/>
        <v>0</v>
      </c>
      <c r="N58" s="9">
        <f t="shared" si="3"/>
        <v>97</v>
      </c>
      <c r="Y58" s="1"/>
      <c r="AA58" s="4"/>
      <c r="AB58" s="4"/>
    </row>
    <row r="59" spans="1:28" ht="12" customHeight="1">
      <c r="A59" s="58"/>
      <c r="B59" s="30"/>
      <c r="G59" s="9"/>
      <c r="H59" s="9"/>
      <c r="I59" s="9"/>
      <c r="M59" s="9"/>
      <c r="N59" s="9"/>
      <c r="Y59" s="1"/>
      <c r="AA59" s="4"/>
      <c r="AB59" s="4"/>
    </row>
    <row r="60" spans="1:25" ht="11.25">
      <c r="A60" s="58" t="s">
        <v>31</v>
      </c>
      <c r="B60" s="27">
        <v>478553</v>
      </c>
      <c r="D60" s="27">
        <v>472163</v>
      </c>
      <c r="E60" s="26">
        <v>472249</v>
      </c>
      <c r="G60" s="9">
        <f t="shared" si="0"/>
        <v>86</v>
      </c>
      <c r="H60" s="9">
        <f t="shared" si="1"/>
        <v>-6304</v>
      </c>
      <c r="I60" s="9"/>
      <c r="J60" s="2">
        <v>480347</v>
      </c>
      <c r="K60" s="2">
        <v>481143</v>
      </c>
      <c r="M60" s="9">
        <f t="shared" si="2"/>
        <v>796</v>
      </c>
      <c r="N60" s="9">
        <f t="shared" si="3"/>
        <v>8894</v>
      </c>
      <c r="O60" s="24"/>
      <c r="Y60" s="1"/>
    </row>
    <row r="61" spans="1:28" ht="11.25">
      <c r="A61" s="59"/>
      <c r="B61" s="32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Y61" s="1"/>
      <c r="AA61" s="4"/>
      <c r="AB61" s="4"/>
    </row>
    <row r="62" spans="1:28" ht="11.25">
      <c r="A62" s="11" t="s">
        <v>58</v>
      </c>
      <c r="B62" s="33"/>
      <c r="C62" s="9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Y62" s="1"/>
      <c r="AA62" s="4"/>
      <c r="AB62" s="4"/>
    </row>
    <row r="63" spans="1:28" ht="11.25">
      <c r="A63" s="11" t="s">
        <v>59</v>
      </c>
      <c r="B63" s="33"/>
      <c r="C63" s="9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23"/>
      <c r="Y63" s="1"/>
      <c r="AA63" s="4"/>
      <c r="AB63" s="4"/>
    </row>
    <row r="64" spans="1:28" ht="11.25">
      <c r="A64" s="14" t="s">
        <v>66</v>
      </c>
      <c r="B64" s="34"/>
      <c r="C64" s="9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Y64" s="1"/>
      <c r="AA64" s="4"/>
      <c r="AB64" s="4"/>
    </row>
    <row r="65" spans="2:28" ht="11.25">
      <c r="B65" s="35"/>
      <c r="C65" s="9"/>
      <c r="D65" s="25"/>
      <c r="E65" s="25"/>
      <c r="F65" s="9"/>
      <c r="G65" s="9"/>
      <c r="H65" s="9"/>
      <c r="I65" s="9"/>
      <c r="J65" s="25"/>
      <c r="K65" s="25"/>
      <c r="L65" s="9"/>
      <c r="M65" s="9"/>
      <c r="N65" s="9"/>
      <c r="Y65" s="1"/>
      <c r="AA65" s="4"/>
      <c r="AB65" s="4"/>
    </row>
    <row r="66" spans="2:28" ht="11.25">
      <c r="B66" s="35"/>
      <c r="C66" s="9"/>
      <c r="D66" s="25"/>
      <c r="E66" s="25"/>
      <c r="F66" s="9"/>
      <c r="G66" s="9"/>
      <c r="H66" s="9"/>
      <c r="I66" s="9"/>
      <c r="J66" s="25"/>
      <c r="K66" s="25"/>
      <c r="L66" s="9"/>
      <c r="M66" s="9"/>
      <c r="N66" s="9"/>
      <c r="Y66" s="1"/>
      <c r="AA66" s="4"/>
      <c r="AB66" s="4"/>
    </row>
    <row r="67" spans="2:28" ht="11.25">
      <c r="B67" s="30"/>
      <c r="Y67" s="1"/>
      <c r="AA67" s="4"/>
      <c r="AB67" s="4"/>
    </row>
    <row r="68" spans="2:28" ht="11.25">
      <c r="B68" s="30"/>
      <c r="Y68" s="1"/>
      <c r="AA68" s="4"/>
      <c r="AB68" s="4"/>
    </row>
    <row r="69" spans="2:28" ht="11.25">
      <c r="B69" s="22"/>
      <c r="D69" s="22"/>
      <c r="E69" s="22"/>
      <c r="F69" s="22"/>
      <c r="J69" s="22"/>
      <c r="K69" s="22"/>
      <c r="L69" s="22"/>
      <c r="Y69" s="1"/>
      <c r="AA69" s="4"/>
      <c r="AB69" s="4"/>
    </row>
    <row r="70" spans="25:28" ht="11.25">
      <c r="Y70" s="1"/>
      <c r="AA70" s="4"/>
      <c r="AB70" s="4"/>
    </row>
    <row r="71" spans="25:28" ht="11.25">
      <c r="Y71" s="1"/>
      <c r="AA71" s="4"/>
      <c r="AB71" s="4"/>
    </row>
    <row r="72" spans="25:28" ht="11.25">
      <c r="Y72" s="1"/>
      <c r="AA72" s="4"/>
      <c r="AB72" s="4"/>
    </row>
    <row r="74" spans="14:28" ht="11.25">
      <c r="N74" s="21"/>
      <c r="Y74" s="1"/>
      <c r="AA74" s="4"/>
      <c r="AB74" s="4"/>
    </row>
    <row r="75" spans="25:28" ht="11.25">
      <c r="Y75" s="6"/>
      <c r="AA75" s="6"/>
      <c r="AB75" s="6"/>
    </row>
    <row r="76" spans="25:31" ht="10.5" customHeight="1">
      <c r="Y76" s="6"/>
      <c r="AA76" s="6"/>
      <c r="AB76" s="6"/>
      <c r="AC76" s="6"/>
      <c r="AD76" s="6"/>
      <c r="AE76" s="6"/>
    </row>
    <row r="77" ht="10.5" customHeight="1">
      <c r="Y77" s="1"/>
    </row>
    <row r="78" ht="10.5" customHeight="1"/>
    <row r="79" ht="10.5" customHeight="1">
      <c r="Y79" s="1"/>
    </row>
    <row r="80" spans="16:25" ht="11.25">
      <c r="P80" s="5"/>
      <c r="Y80" s="1"/>
    </row>
    <row r="81" ht="11.25">
      <c r="Y81" s="1"/>
    </row>
    <row r="82" ht="11.25">
      <c r="Y82" s="1"/>
    </row>
    <row r="84" ht="11.25">
      <c r="Y84" s="1"/>
    </row>
    <row r="85" spans="2:14" ht="11.25">
      <c r="B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2:14" ht="11.25">
      <c r="B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87" spans="2:14" ht="11.25">
      <c r="B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</row>
    <row r="88" spans="2:14" ht="11.25">
      <c r="B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92" spans="2:14" ht="11.25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</row>
    <row r="93" spans="2:14" ht="11.25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</row>
    <row r="94" spans="3:24" ht="11.25">
      <c r="C94" s="7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2:24" ht="11.2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2:14" ht="11.25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2:14" ht="11.25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2:14" ht="11.25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2:14" ht="11.2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spans="2:14" ht="11.25">
      <c r="B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</row>
    <row r="101" spans="3:13" ht="11.25">
      <c r="C101" s="7"/>
      <c r="G101" s="5"/>
      <c r="I101" s="5"/>
      <c r="M101" s="5"/>
    </row>
    <row r="102" spans="2:14" ht="11.25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2:14" ht="11.25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2:14" ht="11.25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2:14" ht="11.25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2:14" ht="11.25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2:14" ht="11.25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2:14" ht="11.25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2:14" ht="11.25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2:14" ht="11.25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2:14" ht="11.25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2:14" ht="11.25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2:14" ht="11.25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2:14" ht="11.25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spans="2:14" ht="11.25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</row>
    <row r="116" spans="2:14" ht="11.25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</row>
    <row r="117" ht="11.25">
      <c r="C117" s="7"/>
    </row>
    <row r="118" ht="11.25">
      <c r="C118" s="7"/>
    </row>
    <row r="119" ht="11.25">
      <c r="C119" s="7"/>
    </row>
    <row r="120" ht="11.25">
      <c r="C120" s="7"/>
    </row>
    <row r="121" ht="11.25">
      <c r="C121" s="7"/>
    </row>
    <row r="122" ht="11.25">
      <c r="C122" s="7"/>
    </row>
    <row r="123" ht="11.25">
      <c r="C123" s="7"/>
    </row>
    <row r="124" ht="11.25">
      <c r="C124" s="7"/>
    </row>
    <row r="125" ht="11.25">
      <c r="C125" s="7"/>
    </row>
    <row r="126" ht="11.25">
      <c r="C126" s="7"/>
    </row>
    <row r="127" ht="11.25">
      <c r="C127" s="7"/>
    </row>
    <row r="128" ht="11.25">
      <c r="C128" s="7"/>
    </row>
    <row r="129" ht="11.25">
      <c r="C129" s="7"/>
    </row>
    <row r="130" ht="11.25">
      <c r="C130" s="7"/>
    </row>
    <row r="131" ht="11.25">
      <c r="C131" s="7"/>
    </row>
    <row r="132" ht="11.25">
      <c r="C132" s="7"/>
    </row>
    <row r="133" ht="11.25">
      <c r="C133" s="7"/>
    </row>
    <row r="144" ht="11.25">
      <c r="P144" s="5"/>
    </row>
    <row r="145" spans="2:14" ht="11.25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</row>
    <row r="149" spans="2:14" ht="11.25">
      <c r="B149" s="7"/>
      <c r="C149" s="7"/>
      <c r="D149" s="7"/>
      <c r="E149" s="7"/>
      <c r="F149" s="7"/>
      <c r="H149" s="7"/>
      <c r="I149" s="7"/>
      <c r="J149" s="7"/>
      <c r="K149" s="7"/>
      <c r="L149" s="7"/>
      <c r="N149" s="7"/>
    </row>
    <row r="150" spans="2:24" ht="11.25">
      <c r="B150" s="7"/>
      <c r="C150" s="7"/>
      <c r="D150" s="7"/>
      <c r="E150" s="7"/>
      <c r="F150" s="7"/>
      <c r="H150" s="7"/>
      <c r="I150" s="7"/>
      <c r="J150" s="7"/>
      <c r="K150" s="7"/>
      <c r="L150" s="7"/>
      <c r="N150" s="7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spans="2:14" ht="11.25">
      <c r="B151" s="7"/>
      <c r="C151" s="7"/>
      <c r="D151" s="7"/>
      <c r="E151" s="7"/>
      <c r="F151" s="7"/>
      <c r="H151" s="7"/>
      <c r="I151" s="7"/>
      <c r="J151" s="7"/>
      <c r="K151" s="7"/>
      <c r="L151" s="7"/>
      <c r="N151" s="7"/>
    </row>
    <row r="152" spans="2:14" ht="11.25">
      <c r="B152" s="7"/>
      <c r="C152" s="7"/>
      <c r="D152" s="7"/>
      <c r="E152" s="7"/>
      <c r="F152" s="7"/>
      <c r="H152" s="7"/>
      <c r="I152" s="7"/>
      <c r="J152" s="7"/>
      <c r="K152" s="7"/>
      <c r="L152" s="7"/>
      <c r="N152" s="7"/>
    </row>
    <row r="154" spans="2:14" ht="11.25">
      <c r="B154" s="7"/>
      <c r="C154" s="7"/>
      <c r="D154" s="7"/>
      <c r="E154" s="7"/>
      <c r="F154" s="7"/>
      <c r="H154" s="7"/>
      <c r="I154" s="7"/>
      <c r="J154" s="7"/>
      <c r="K154" s="7"/>
      <c r="L154" s="7"/>
      <c r="N154" s="7"/>
    </row>
  </sheetData>
  <sheetProtection/>
  <hyperlinks>
    <hyperlink ref="B58" r:id="rId1" display="=b56-@SUM(b7:b53)"/>
    <hyperlink ref="D58:E58" r:id="rId2" display="=b56-@SUM(b7:b53)"/>
    <hyperlink ref="J58:K58" r:id="rId3" display="=b56-@SUM(b7:b53)"/>
  </hyperlinks>
  <printOptions/>
  <pageMargins left="0.74" right="0.77" top="0.81" bottom="0.26" header="0.18" footer="0"/>
  <pageSetup horizontalDpi="600" verticalDpi="600" orientation="portrait" scale="78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production, monthly revisions</dc:title>
  <dc:subject>Agricultural Economics</dc:subject>
  <dc:creator>Nathan Childs</dc:creator>
  <cp:keywords>Global production,country-specific production, monthly revisions</cp:keywords>
  <dc:description/>
  <cp:lastModifiedBy>hd</cp:lastModifiedBy>
  <cp:lastPrinted>2009-07-14T17:56:53Z</cp:lastPrinted>
  <dcterms:created xsi:type="dcterms:W3CDTF">2001-11-27T20:33:34Z</dcterms:created>
  <dcterms:modified xsi:type="dcterms:W3CDTF">2017-04-13T16:56:10Z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