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<sst xmlns="http://schemas.openxmlformats.org/spreadsheetml/2006/main" count="41" uniqueCount="39">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</sst>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8" t="s">
        <v>1</v>
      </c>
      <c r="C2" s="18"/>
      <c r="D2" s="18"/>
      <c r="E2" s="18"/>
      <c r="F2" s="3"/>
      <c r="G2" s="18" t="s">
        <v>15</v>
      </c>
      <c r="H2" s="18"/>
      <c r="I2" s="18"/>
      <c r="J2" s="18"/>
      <c r="K2" s="18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8" t="s">
        <v>8</v>
      </c>
      <c r="H3" s="19"/>
      <c r="I3" s="19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7" t="s">
        <v>10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264.322</v>
      </c>
      <c r="E7" s="9">
        <f>+B7+C7+D7</f>
        <v>22828.122</v>
      </c>
      <c r="F7" s="9"/>
      <c r="G7" s="9">
        <f>+K7-J7</f>
        <v>18958.882</v>
      </c>
      <c r="H7" s="9">
        <v>5036.66</v>
      </c>
      <c r="I7" s="9">
        <f>G7-H7</f>
        <v>13922.222000000002</v>
      </c>
      <c r="J7" s="9">
        <v>2014.422</v>
      </c>
      <c r="K7" s="9">
        <f>+E7-L7</f>
        <v>20973.304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f>C25</f>
        <v>21950.230999999996</v>
      </c>
      <c r="D8" s="9">
        <f>D25</f>
        <v>287.646080108688</v>
      </c>
      <c r="E8" s="9">
        <f>+B8+C8+D8</f>
        <v>24092.695080108682</v>
      </c>
      <c r="F8" s="9"/>
      <c r="G8" s="9">
        <f>+K8-J8</f>
        <v>20135.259913087517</v>
      </c>
      <c r="H8" s="9">
        <v>5675</v>
      </c>
      <c r="I8" s="9">
        <f>G8-H8</f>
        <v>14460.259913087517</v>
      </c>
      <c r="J8" s="9">
        <f>J25</f>
        <v>2239.6471670211663</v>
      </c>
      <c r="K8" s="9">
        <f>+E8-L8</f>
        <v>22374.907080108682</v>
      </c>
      <c r="L8" s="9">
        <f>L24</f>
        <v>1717.788</v>
      </c>
    </row>
    <row r="9" spans="1:12" ht="18.75">
      <c r="A9" s="2" t="s">
        <v>31</v>
      </c>
      <c r="B9" s="9">
        <f>+L8</f>
        <v>1717.788</v>
      </c>
      <c r="C9" s="9">
        <v>22290</v>
      </c>
      <c r="D9" s="9">
        <v>250</v>
      </c>
      <c r="E9" s="9">
        <f>+B9+C9+D9</f>
        <v>24257.788</v>
      </c>
      <c r="F9" s="9"/>
      <c r="G9" s="9">
        <f>+K9-J9</f>
        <v>20449.788</v>
      </c>
      <c r="H9" s="9">
        <v>5950</v>
      </c>
      <c r="I9" s="9">
        <f>G9-H9</f>
        <v>14499.788</v>
      </c>
      <c r="J9" s="9">
        <v>2150</v>
      </c>
      <c r="K9" s="9">
        <f>+E9-L9</f>
        <v>22599.788</v>
      </c>
      <c r="L9" s="9">
        <v>1658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3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29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33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34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526.73</v>
      </c>
      <c r="I20" s="13">
        <f t="shared" si="2"/>
        <v>1232.5598444626287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35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519.42</v>
      </c>
      <c r="I21" s="13">
        <f t="shared" si="2"/>
        <v>1167.7378348908655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36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37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38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1677.2851331175418</v>
      </c>
      <c r="H24" s="13" t="s">
        <v>24</v>
      </c>
      <c r="I24" s="13" t="s">
        <v>24</v>
      </c>
      <c r="J24" s="13">
        <f>(92.554003+0.183707+9.768901+0.554679)*2.204622</f>
        <v>227.21118728237997</v>
      </c>
      <c r="K24" s="13">
        <f>E24-L24</f>
        <v>1904.4963203999218</v>
      </c>
      <c r="L24" s="13">
        <f>1417.4+300.388</f>
        <v>1717.788</v>
      </c>
    </row>
    <row r="25" spans="1:12" ht="15.75">
      <c r="A25" s="1" t="s">
        <v>27</v>
      </c>
      <c r="B25" s="12"/>
      <c r="C25" s="14">
        <f>SUM(C13:C24)</f>
        <v>21950.230999999996</v>
      </c>
      <c r="D25" s="14">
        <f>SUM(D13:D24)</f>
        <v>287.646080108688</v>
      </c>
      <c r="E25" s="14">
        <f>B13+C25+D25</f>
        <v>24092.695080108682</v>
      </c>
      <c r="F25" s="12"/>
      <c r="G25" s="14">
        <f>SUM(G13:G24)</f>
        <v>20135.25991308752</v>
      </c>
      <c r="H25" s="14">
        <f>SUM(H13:H24)</f>
        <v>5116.05</v>
      </c>
      <c r="I25" s="14">
        <f>SUM(I13:I24)</f>
        <v>13341.924779969982</v>
      </c>
      <c r="J25" s="14">
        <f>SUM(J13:J24)</f>
        <v>2239.6471670211663</v>
      </c>
      <c r="K25" s="14">
        <f>SUM(K13:K24)</f>
        <v>22374.90708010869</v>
      </c>
      <c r="L25" s="12"/>
    </row>
    <row r="26" spans="1:12" ht="18.75">
      <c r="A26" s="5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 t="s">
        <v>11</v>
      </c>
      <c r="B28" s="6">
        <f ca="1">NOW()</f>
        <v>42684.457461226855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2016-11-10T15:58:48Z</dcterms:modified>
  <cp:category/>
  <cp:version/>
  <cp:contentType/>
  <cp:contentStatus/>
</cp:coreProperties>
</file>