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<sst xmlns="http://schemas.openxmlformats.org/spreadsheetml/2006/main" count="72" uniqueCount="66">
  <si>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</si>
  <si>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</si>
  <si>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</si>
  <si>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</si>
  <si>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</si>
  <si>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</si>
  <si>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</si>
  <si>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</si>
  <si>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</si>
  <si>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</si>
  <si>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</si>
  <si>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</si>
  <si>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</si>
  <si>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</si>
  <si>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</si>
  <si>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</si>
  <si>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</si>
  <si>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</si>
  <si>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</si>
  <si>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</si>
  <si>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</si>
  <si>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</si>
  <si>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</si>
  <si>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</si>
  <si>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</si>
  <si>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</si>
  <si>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</si>
  <si>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</si>
  <si>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</si>
  <si>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</si>
  <si>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</si>
  <si>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</si>
  <si>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</si>
  <si>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</si>
  <si>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</si>
  <si>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</si>
  <si>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</si>
  <si>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</si>
  <si>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</si>
  <si>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</si>
  <si>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</si>
  <si>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</si>
  <si>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</si>
  <si>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</si>
  <si>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</si>
  <si>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</si>
  <si>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</si>
  <si>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</si>
  <si>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</si>
  <si>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</si>
  <si>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</si>
  <si>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</si>
  <si>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</si>
  <si>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</si>
  <si>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</si>
  <si>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</si>
  <si>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</si>
  <si>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</si>
  <si>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</si>
  <si>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>August</t>
  </si>
  <si>
    <t xml:space="preserve">-- = Not available.  1/ Market year production on a milled basis.  2/ Projected. </t>
  </si>
  <si>
    <t>September</t>
  </si>
  <si>
    <t>Updated September 12, 2014.</t>
  </si>
  <si>
    <t>Table 9--Global rice producers: annual production, monthly revisions, and annual changes 1/</t>
  </si>
  <si>
    <t>revisions</t>
  </si>
  <si>
    <t>changes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</si>
</sst>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55">
      <selection activeCell="J67" sqref="J67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63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59</v>
      </c>
      <c r="E3" s="21" t="s">
        <v>61</v>
      </c>
      <c r="F3" s="33"/>
      <c r="G3" s="21" t="s">
        <v>2</v>
      </c>
      <c r="H3" s="21" t="s">
        <v>30</v>
      </c>
      <c r="I3" s="8"/>
      <c r="J3" s="21" t="s">
        <v>59</v>
      </c>
      <c r="K3" s="21" t="s">
        <v>61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2014</v>
      </c>
      <c r="E4" s="31">
        <v>2014</v>
      </c>
      <c r="F4" s="31"/>
      <c r="G4" s="9" t="s">
        <v>64</v>
      </c>
      <c r="H4" s="9" t="s">
        <v>65</v>
      </c>
      <c r="I4" s="10"/>
      <c r="J4" s="31">
        <v>2014</v>
      </c>
      <c r="K4" s="31">
        <v>2014</v>
      </c>
      <c r="L4" s="31"/>
      <c r="M4" s="9" t="s">
        <v>64</v>
      </c>
      <c r="N4" s="9" t="s">
        <v>65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2">
        <v>520</v>
      </c>
      <c r="K7" s="2">
        <v>520</v>
      </c>
      <c r="M7" s="12">
        <f aca="true" t="shared" si="0" ref="M7:M56">K7-J7</f>
        <v>0</v>
      </c>
      <c r="N7" s="12">
        <f>K7-E7</f>
        <v>10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594</v>
      </c>
      <c r="E9" s="2">
        <v>600</v>
      </c>
      <c r="G9" s="12">
        <f t="shared" si="1"/>
        <v>6</v>
      </c>
      <c r="H9" s="12">
        <f t="shared" si="2"/>
        <v>-236</v>
      </c>
      <c r="I9" s="12"/>
      <c r="J9" s="2">
        <v>504</v>
      </c>
      <c r="K9" s="2">
        <v>648</v>
      </c>
      <c r="M9" s="12">
        <f t="shared" si="0"/>
        <v>144</v>
      </c>
      <c r="N9" s="12">
        <f t="shared" si="3"/>
        <v>48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8350</v>
      </c>
      <c r="K11" s="2">
        <v>8350</v>
      </c>
      <c r="M11" s="12">
        <f t="shared" si="0"/>
        <v>0</v>
      </c>
      <c r="N11" s="12">
        <f t="shared" si="3"/>
        <v>50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1470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430</v>
      </c>
      <c r="K17" s="2">
        <v>440</v>
      </c>
      <c r="M17" s="12">
        <f t="shared" si="0"/>
        <v>10</v>
      </c>
      <c r="N17" s="12">
        <f t="shared" si="3"/>
        <v>17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4880</v>
      </c>
      <c r="E20" s="2">
        <v>4880</v>
      </c>
      <c r="G20" s="12">
        <f t="shared" si="1"/>
        <v>0</v>
      </c>
      <c r="H20" s="12">
        <f t="shared" si="2"/>
        <v>205</v>
      </c>
      <c r="I20" s="12"/>
      <c r="J20" s="2">
        <v>4900</v>
      </c>
      <c r="K20" s="2">
        <v>4900</v>
      </c>
      <c r="M20" s="12">
        <f t="shared" si="0"/>
        <v>0</v>
      </c>
      <c r="N20" s="12">
        <f t="shared" si="3"/>
        <v>20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1944</v>
      </c>
      <c r="E21" s="2">
        <v>1944</v>
      </c>
      <c r="G21" s="12">
        <f t="shared" si="1"/>
        <v>0</v>
      </c>
      <c r="H21" s="12">
        <f t="shared" si="2"/>
        <v>-156</v>
      </c>
      <c r="I21" s="12"/>
      <c r="J21" s="2">
        <v>1972</v>
      </c>
      <c r="K21" s="2">
        <v>1953</v>
      </c>
      <c r="M21" s="12">
        <f t="shared" si="0"/>
        <v>-19</v>
      </c>
      <c r="N21" s="12">
        <f t="shared" si="3"/>
        <v>9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1350</v>
      </c>
      <c r="E23" s="2">
        <v>1350</v>
      </c>
      <c r="G23" s="12">
        <f t="shared" si="1"/>
        <v>0</v>
      </c>
      <c r="H23" s="12">
        <f t="shared" si="2"/>
        <v>83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102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532</v>
      </c>
      <c r="E24" s="2">
        <v>536</v>
      </c>
      <c r="G24" s="12">
        <f t="shared" si="1"/>
        <v>4</v>
      </c>
      <c r="H24" s="12">
        <f t="shared" si="2"/>
        <v>114</v>
      </c>
      <c r="I24" s="12"/>
      <c r="J24" s="2">
        <v>536</v>
      </c>
      <c r="K24" s="2">
        <v>570</v>
      </c>
      <c r="M24" s="12">
        <f t="shared" si="0"/>
        <v>34</v>
      </c>
      <c r="N24" s="12">
        <f t="shared" si="3"/>
        <v>34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106290</v>
      </c>
      <c r="E25" s="2">
        <v>106540</v>
      </c>
      <c r="G25" s="12">
        <f t="shared" si="1"/>
        <v>250</v>
      </c>
      <c r="H25" s="12">
        <f t="shared" si="2"/>
        <v>1300</v>
      </c>
      <c r="I25" s="12"/>
      <c r="J25" s="2">
        <v>103000</v>
      </c>
      <c r="K25" s="2">
        <v>103000</v>
      </c>
      <c r="M25" s="12">
        <f t="shared" si="0"/>
        <v>0</v>
      </c>
      <c r="N25" s="12">
        <f t="shared" si="3"/>
        <v>-3540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36000</v>
      </c>
      <c r="E26" s="2">
        <v>36000</v>
      </c>
      <c r="G26" s="12">
        <f t="shared" si="1"/>
        <v>0</v>
      </c>
      <c r="H26" s="12">
        <f t="shared" si="2"/>
        <v>-550</v>
      </c>
      <c r="I26" s="12"/>
      <c r="J26" s="2">
        <v>37000</v>
      </c>
      <c r="K26" s="2">
        <v>37000</v>
      </c>
      <c r="M26" s="12">
        <f t="shared" si="0"/>
        <v>0</v>
      </c>
      <c r="N26" s="12">
        <f t="shared" si="3"/>
        <v>1000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1700</v>
      </c>
      <c r="M29" s="12">
        <f t="shared" si="0"/>
        <v>-100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4150</v>
      </c>
      <c r="K30" s="2">
        <v>4050</v>
      </c>
      <c r="M30" s="12">
        <f t="shared" si="0"/>
        <v>-100</v>
      </c>
      <c r="N30" s="12">
        <f t="shared" si="3"/>
        <v>-180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2880</v>
      </c>
      <c r="K33" s="26">
        <v>2880</v>
      </c>
      <c r="M33" s="12">
        <f t="shared" si="0"/>
        <v>0</v>
      </c>
      <c r="N33" s="12">
        <f t="shared" si="3"/>
        <v>569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1290</v>
      </c>
      <c r="E35" s="26">
        <v>1290</v>
      </c>
      <c r="G35" s="12">
        <f t="shared" si="1"/>
        <v>0</v>
      </c>
      <c r="H35" s="12">
        <f t="shared" si="2"/>
        <v>40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60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128</v>
      </c>
      <c r="K36" s="26">
        <v>128</v>
      </c>
      <c r="M36" s="12">
        <f t="shared" si="0"/>
        <v>0</v>
      </c>
      <c r="N36" s="12">
        <f t="shared" si="3"/>
        <v>-3</v>
      </c>
      <c r="Y36" s="27"/>
      <c r="AA36" s="28"/>
      <c r="AB36" s="28"/>
    </row>
    <row r="37" spans="1:28" s="26" customFormat="1" ht="11.25">
      <c r="A37" s="25" t="s">
        <v>47</v>
      </c>
      <c r="B37" s="26">
        <v>222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6600</v>
      </c>
      <c r="E40" s="2">
        <v>6600</v>
      </c>
      <c r="G40" s="12">
        <f t="shared" si="1"/>
        <v>0</v>
      </c>
      <c r="H40" s="12">
        <f t="shared" si="2"/>
        <v>800</v>
      </c>
      <c r="I40" s="12"/>
      <c r="J40" s="2">
        <v>6700</v>
      </c>
      <c r="K40" s="2">
        <v>6700</v>
      </c>
      <c r="M40" s="12">
        <f t="shared" si="0"/>
        <v>0</v>
      </c>
      <c r="N40" s="12">
        <f t="shared" si="3"/>
        <v>100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11813</v>
      </c>
      <c r="E42" s="2">
        <v>11813</v>
      </c>
      <c r="G42" s="12">
        <f t="shared" si="1"/>
        <v>0</v>
      </c>
      <c r="H42" s="12">
        <f t="shared" si="2"/>
        <v>385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387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650</v>
      </c>
      <c r="K43" s="2">
        <v>650</v>
      </c>
      <c r="M43" s="12">
        <f t="shared" si="0"/>
        <v>0</v>
      </c>
      <c r="N43" s="12">
        <f t="shared" si="3"/>
        <v>42</v>
      </c>
      <c r="Y43" s="1"/>
      <c r="AA43" s="4"/>
      <c r="AB43" s="4"/>
    </row>
    <row r="44" spans="1:28" ht="11.25">
      <c r="A44" s="12" t="s">
        <v>40</v>
      </c>
      <c r="B44" s="2">
        <v>516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275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2800</v>
      </c>
      <c r="K45" s="2">
        <v>2800</v>
      </c>
      <c r="M45" s="12">
        <f t="shared" si="0"/>
        <v>0</v>
      </c>
      <c r="N45" s="12">
        <f t="shared" si="3"/>
        <v>-40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1221</v>
      </c>
      <c r="E47" s="2">
        <v>1221</v>
      </c>
      <c r="G47" s="12">
        <f t="shared" si="1"/>
        <v>0</v>
      </c>
      <c r="H47" s="12">
        <f t="shared" si="2"/>
        <v>32</v>
      </c>
      <c r="I47" s="12"/>
      <c r="J47" s="2">
        <v>1254</v>
      </c>
      <c r="K47" s="2">
        <v>1254</v>
      </c>
      <c r="M47" s="12">
        <f t="shared" si="0"/>
        <v>0</v>
      </c>
      <c r="N47" s="12">
        <f t="shared" si="3"/>
        <v>33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480</v>
      </c>
      <c r="M49" s="12">
        <f t="shared" si="0"/>
        <v>0</v>
      </c>
      <c r="N49" s="12">
        <f t="shared" si="3"/>
        <v>-20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6336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-221</v>
      </c>
      <c r="I51" s="12"/>
      <c r="J51" s="2">
        <v>7316</v>
      </c>
      <c r="K51" s="2">
        <v>6980</v>
      </c>
      <c r="M51" s="12">
        <f t="shared" si="0"/>
        <v>-336</v>
      </c>
      <c r="N51" s="12">
        <f t="shared" si="3"/>
        <v>865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910</v>
      </c>
      <c r="E52" s="2">
        <v>910</v>
      </c>
      <c r="G52" s="12">
        <f t="shared" si="1"/>
        <v>0</v>
      </c>
      <c r="H52" s="12">
        <f t="shared" si="2"/>
        <v>-42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112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28000</v>
      </c>
      <c r="E54" s="2">
        <v>28000</v>
      </c>
      <c r="G54" s="12">
        <f t="shared" si="1"/>
        <v>0</v>
      </c>
      <c r="H54" s="12">
        <f t="shared" si="2"/>
        <v>463</v>
      </c>
      <c r="I54" s="12"/>
      <c r="J54" s="2">
        <v>28200</v>
      </c>
      <c r="K54" s="2">
        <v>28200</v>
      </c>
      <c r="M54" s="12">
        <f t="shared" si="0"/>
        <v>0</v>
      </c>
      <c r="N54" s="12">
        <f t="shared" si="3"/>
        <v>200</v>
      </c>
      <c r="Y54" s="1"/>
      <c r="AA54" s="4"/>
      <c r="AB54" s="4"/>
    </row>
    <row r="55" spans="1:28" ht="11.25">
      <c r="A55" s="12" t="s">
        <v>53</v>
      </c>
      <c r="B55" s="2">
        <f>SUM(B7:B54)</f>
        <v>467630</v>
      </c>
      <c r="C55" s="12"/>
      <c r="D55" s="2">
        <f>SUM(D7:D54)</f>
        <v>471674</v>
      </c>
      <c r="E55" s="2">
        <f>SUM(E7:E54)</f>
        <v>471934</v>
      </c>
      <c r="G55" s="12">
        <f>E55-D55</f>
        <v>260</v>
      </c>
      <c r="H55" s="12">
        <f>E55-B55</f>
        <v>4304</v>
      </c>
      <c r="I55" s="12"/>
      <c r="J55" s="2">
        <f>SUM(J7:J54)</f>
        <v>473504</v>
      </c>
      <c r="K55" s="2">
        <f>SUM(K7:K54)</f>
        <v>473137</v>
      </c>
      <c r="M55" s="12">
        <f t="shared" si="0"/>
        <v>-367</v>
      </c>
      <c r="N55" s="12">
        <f>K55-E55</f>
        <v>1203</v>
      </c>
      <c r="Y55" s="1"/>
      <c r="AA55" s="4"/>
      <c r="AB55" s="4"/>
    </row>
    <row r="56" spans="1:28" ht="11.25">
      <c r="A56" s="12" t="s">
        <v>1</v>
      </c>
      <c r="B56" s="40">
        <f>B58-B55</f>
        <v>4084</v>
      </c>
      <c r="C56" s="12"/>
      <c r="D56" s="40">
        <f>D58-D55</f>
        <v>4127</v>
      </c>
      <c r="E56" s="40">
        <f>E58-E55</f>
        <v>4127</v>
      </c>
      <c r="G56" s="12">
        <f t="shared" si="1"/>
        <v>0</v>
      </c>
      <c r="H56" s="12">
        <f t="shared" si="2"/>
        <v>43</v>
      </c>
      <c r="I56" s="22"/>
      <c r="J56" s="40">
        <f>J58-J55</f>
        <v>3845</v>
      </c>
      <c r="K56" s="40">
        <f>K58-K55</f>
        <v>3845</v>
      </c>
      <c r="M56" s="12">
        <f t="shared" si="0"/>
        <v>0</v>
      </c>
      <c r="N56" s="12">
        <f t="shared" si="3"/>
        <v>-282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471714</v>
      </c>
      <c r="C58" s="12"/>
      <c r="D58" s="2">
        <v>475801</v>
      </c>
      <c r="E58" s="2">
        <v>476061</v>
      </c>
      <c r="G58" s="12">
        <f t="shared" si="1"/>
        <v>260</v>
      </c>
      <c r="H58" s="12">
        <f t="shared" si="2"/>
        <v>4347</v>
      </c>
      <c r="I58" s="12"/>
      <c r="J58" s="2">
        <v>477349</v>
      </c>
      <c r="K58" s="2">
        <v>476982</v>
      </c>
      <c r="M58" s="12">
        <f>K58-J58</f>
        <v>-367</v>
      </c>
      <c r="N58" s="12">
        <f t="shared" si="3"/>
        <v>921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62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409.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409.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409.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409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409.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409.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409.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D56" r:id="rId4" display="=b56-@SUM(b7:b53)"/>
    <hyperlink ref="J56:K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2014-09-15T15:06:58Z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