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728" windowWidth="13800" windowHeight="3960" activeTab="0"/>
  </bookViews>
  <sheets>
    <sheet name="RICETABLE6" sheetId="1" r:id="rId1"/>
  </sheets>
  <definedNames>
    <definedName name="\m">'RICETABLE6'!$N$25:$N$31</definedName>
    <definedName name="\p">'RICETABLE6'!$N$1:$R$5</definedName>
    <definedName name="_Regression_Int" localSheetId="0" hidden="1">0</definedName>
    <definedName name="DATABASE">'RICETABLE6'!$A$1</definedName>
    <definedName name="Database_MI">'RICETABLE6'!$A$1</definedName>
    <definedName name="_xlnm.Print_Area" localSheetId="0">'RICETABLE6'!$A$1:$I$41</definedName>
    <definedName name="_xlnm.Print_Area">'RICETABLE6'!$A$1:$O$132</definedName>
    <definedName name="Print_Area_MI" localSheetId="0">'RICETABLE6'!$A$1:$H$46</definedName>
    <definedName name="PRINT_AREA_MI">'RICETABLE6'!$A$1:$O$132</definedName>
    <definedName name="RICE">'RICETABLE6'!$A$1:$H$42</definedName>
    <definedName name="TABLE">'RICETABLE6'!$A$1:$I$63</definedName>
    <definedName name="TABLE4">'RICETABLE6'!$M$3:$M$32</definedName>
  </definedNames>
  <calcPr fullCalcOnLoad="1"/>
</workbook>
</file>

<file path=xl/sharedStrings.xml><?xml version="1.0" encoding="utf-8"?>
<sst xmlns="http://schemas.openxmlformats.org/spreadsheetml/2006/main" count="56" uniqueCount="44">
  <si>
    <t>Country</t>
  </si>
  <si>
    <t>or</t>
  </si>
  <si>
    <t>region</t>
  </si>
  <si>
    <t>year</t>
  </si>
  <si>
    <t/>
  </si>
  <si>
    <t>WESTERN HEMISPHERE</t>
  </si>
  <si>
    <t xml:space="preserve">TOTAL </t>
  </si>
  <si>
    <t>EUROPE &amp; FSU</t>
  </si>
  <si>
    <t>market</t>
  </si>
  <si>
    <t>2008/09</t>
  </si>
  <si>
    <t>2009/10</t>
  </si>
  <si>
    <t xml:space="preserve">   Argentina</t>
  </si>
  <si>
    <t xml:space="preserve">   Brazil</t>
  </si>
  <si>
    <t xml:space="preserve">   Mexico</t>
  </si>
  <si>
    <t xml:space="preserve">   Other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</si>
  <si>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</si>
  <si>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</si>
  <si>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</si>
  <si>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</si>
  <si>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China</t>
  </si>
  <si>
    <t xml:space="preserve">  India</t>
  </si>
  <si>
    <t xml:space="preserve">  Pakistan</t>
  </si>
  <si>
    <t xml:space="preserve">  Thailand</t>
  </si>
  <si>
    <t>ASIA</t>
  </si>
  <si>
    <t xml:space="preserve">  Vietnam</t>
  </si>
  <si>
    <t xml:space="preserve">  Other</t>
  </si>
  <si>
    <t xml:space="preserve">   Canada</t>
  </si>
  <si>
    <t xml:space="preserve">   Uruguay</t>
  </si>
  <si>
    <t>OTHER</t>
  </si>
  <si>
    <t xml:space="preserve">   Egypt</t>
  </si>
  <si>
    <t xml:space="preserve">   United Arab Emirates</t>
  </si>
  <si>
    <t>2010/11</t>
  </si>
  <si>
    <t>All data is reported on a product-weight basis.  Categories may not sum to total due to rounding.</t>
  </si>
  <si>
    <t>2011/12</t>
  </si>
  <si>
    <t>Source: U.S. Census Bureau, Department of Commerce.</t>
  </si>
  <si>
    <t>Table 6--U.S. rice imports  1/</t>
  </si>
  <si>
    <t>1/ Columns labeled "market year" are total August-July imports reported by the U.S. Census Bureau.</t>
  </si>
  <si>
    <t>2012/13</t>
  </si>
  <si>
    <t xml:space="preserve">                                   1,000 metric tons</t>
  </si>
  <si>
    <t>2013/14</t>
  </si>
  <si>
    <t>through</t>
  </si>
  <si>
    <t>November 2013</t>
  </si>
  <si>
    <t>November 2012</t>
  </si>
  <si>
    <t>Last updated January 10, 2014.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</si>
</sst>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#,##0.000_);\(#,##0.000\)"/>
    <numFmt numFmtId="171" formatCode="[$-409]dddd\,\ mmmm\ dd\,\ yyyy"/>
    <numFmt numFmtId="172" formatCode="[$-409]h:mm:ss\ AM/PM"/>
  </numFmts>
  <fonts count="45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2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1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10" xfId="0" applyFont="1" applyBorder="1" applyAlignment="1" applyProtection="1">
      <alignment horizontal="left"/>
      <protection/>
    </xf>
    <xf numFmtId="37" fontId="2" fillId="0" borderId="10" xfId="0" applyFont="1" applyBorder="1" applyAlignment="1">
      <alignment/>
    </xf>
    <xf numFmtId="37" fontId="2" fillId="0" borderId="10" xfId="0" applyFont="1" applyBorder="1" applyAlignment="1" applyProtection="1">
      <alignment horizontal="center"/>
      <protection/>
    </xf>
    <xf numFmtId="37" fontId="2" fillId="0" borderId="10" xfId="0" applyFont="1" applyBorder="1" applyAlignment="1" applyProtection="1" quotePrefix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167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 applyProtection="1">
      <alignment horizontal="right"/>
      <protection/>
    </xf>
    <xf numFmtId="167" fontId="2" fillId="0" borderId="10" xfId="0" applyNumberFormat="1" applyFont="1" applyBorder="1" applyAlignment="1" applyProtection="1">
      <alignment horizontal="right"/>
      <protection/>
    </xf>
    <xf numFmtId="37" fontId="5" fillId="0" borderId="0" xfId="0" applyFont="1" applyAlignment="1" applyProtection="1">
      <alignment horizontal="left"/>
      <protection/>
    </xf>
    <xf numFmtId="37" fontId="5" fillId="0" borderId="10" xfId="0" applyFont="1" applyBorder="1" applyAlignment="1" applyProtection="1">
      <alignment horizontal="left"/>
      <protection/>
    </xf>
    <xf numFmtId="167" fontId="2" fillId="0" borderId="10" xfId="0" applyNumberFormat="1" applyFont="1" applyBorder="1" applyAlignment="1">
      <alignment horizontal="right"/>
    </xf>
    <xf numFmtId="167" fontId="2" fillId="0" borderId="0" xfId="0" applyNumberFormat="1" applyFont="1" applyAlignment="1">
      <alignment horizontal="right"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0" xfId="0" applyFont="1" applyBorder="1" applyAlignment="1" applyProtection="1" quotePrefix="1">
      <alignment horizontal="left"/>
      <protection/>
    </xf>
    <xf numFmtId="37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/>
    </xf>
    <xf numFmtId="37" fontId="2" fillId="0" borderId="10" xfId="0" applyFont="1" applyFill="1" applyBorder="1" applyAlignment="1">
      <alignment/>
    </xf>
    <xf numFmtId="37" fontId="2" fillId="0" borderId="0" xfId="0" applyFont="1" applyFill="1" applyBorder="1" applyAlignment="1" quotePrefix="1">
      <alignment horizontal="right"/>
    </xf>
    <xf numFmtId="37" fontId="2" fillId="0" borderId="0" xfId="0" applyFont="1" applyFill="1" applyAlignment="1" applyProtection="1">
      <alignment horizontal="left"/>
      <protection/>
    </xf>
    <xf numFmtId="167" fontId="8" fillId="0" borderId="0" xfId="58" applyNumberFormat="1" applyFont="1" applyAlignment="1" applyProtection="1">
      <alignment/>
      <protection locked="0"/>
    </xf>
    <xf numFmtId="37" fontId="2" fillId="0" borderId="0" xfId="0" applyFont="1" applyFill="1" applyBorder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37" fontId="2" fillId="0" borderId="10" xfId="0" applyFont="1" applyBorder="1" applyAlignment="1" applyProtection="1">
      <alignment horizontal="fill"/>
      <protection/>
    </xf>
    <xf numFmtId="37" fontId="9" fillId="0" borderId="0" xfId="0" applyFont="1" applyFill="1" applyAlignment="1" applyProtection="1" quotePrefix="1">
      <alignment horizontal="left"/>
      <protection/>
    </xf>
    <xf numFmtId="37" fontId="9" fillId="0" borderId="0" xfId="0" applyFont="1" applyFill="1" applyAlignment="1" applyProtection="1">
      <alignment horizontal="left"/>
      <protection/>
    </xf>
    <xf numFmtId="37" fontId="9" fillId="0" borderId="0" xfId="0" applyFont="1" applyFill="1" applyAlignment="1">
      <alignment/>
    </xf>
    <xf numFmtId="37" fontId="2" fillId="0" borderId="0" xfId="0" applyFont="1" applyAlignment="1" quotePrefix="1">
      <alignment/>
    </xf>
    <xf numFmtId="37" fontId="10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Border="1" applyAlignment="1" applyProtection="1">
      <alignment horizontal="righ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37" fontId="2" fillId="0" borderId="0" xfId="0" applyFont="1" applyFill="1" applyAlignment="1" applyProtection="1" quotePrefix="1">
      <alignment horizontal="right"/>
      <protection/>
    </xf>
    <xf numFmtId="166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/>
      <protection/>
    </xf>
    <xf numFmtId="166" fontId="2" fillId="0" borderId="0" xfId="53" applyNumberFormat="1" applyFont="1" applyAlignment="1" applyProtection="1">
      <alignment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6" fontId="2" fillId="0" borderId="0" xfId="0" applyNumberFormat="1" applyFont="1" applyAlignment="1" applyProtection="1">
      <alignment horizontal="right"/>
      <protection/>
    </xf>
    <xf numFmtId="166" fontId="2" fillId="0" borderId="10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6" fontId="2" fillId="0" borderId="10" xfId="0" applyNumberFormat="1" applyFont="1" applyBorder="1" applyAlignment="1" applyProtection="1">
      <alignment horizontal="right"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37" fontId="2" fillId="0" borderId="0" xfId="0" applyFont="1" applyAlignment="1" applyProtection="1" quotePrefix="1">
      <alignment horizontal="center"/>
      <protection/>
    </xf>
    <xf numFmtId="166" fontId="2" fillId="0" borderId="0" xfId="0" applyNumberFormat="1" applyFont="1" applyAlignment="1" applyProtection="1">
      <alignment horizontal="left"/>
      <protection/>
    </xf>
    <xf numFmtId="37" fontId="2" fillId="0" borderId="0" xfId="0" applyFont="1" applyBorder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RICETABLE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9-@sum(c10:c14)" TargetMode="External" /><Relationship Id="rId2" Type="http://schemas.openxmlformats.org/officeDocument/2006/relationships/hyperlink" Target="mailto:=c9-@sum(c10:c14)" TargetMode="External" /><Relationship Id="rId3" Type="http://schemas.openxmlformats.org/officeDocument/2006/relationships/hyperlink" Target="mailto:=c9-@sum(c10:c14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115"/>
  <sheetViews>
    <sheetView showGridLines="0" tabSelected="1" zoomScalePageLayoutView="0" workbookViewId="0" topLeftCell="A1">
      <pane ySplit="5" topLeftCell="A18" activePane="bottomLeft" state="frozen"/>
      <selection pane="topLeft" activeCell="A1" sqref="A1"/>
      <selection pane="bottomLeft" activeCell="A42" sqref="A42"/>
    </sheetView>
  </sheetViews>
  <sheetFormatPr defaultColWidth="9.00390625" defaultRowHeight="12.75"/>
  <cols>
    <col min="1" max="1" width="31.50390625" style="2" customWidth="1"/>
    <col min="2" max="3" width="12.50390625" style="2" customWidth="1"/>
    <col min="4" max="4" width="13.00390625" style="54" customWidth="1"/>
    <col min="5" max="5" width="12.25390625" style="2" customWidth="1"/>
    <col min="6" max="6" width="11.50390625" style="31" customWidth="1"/>
    <col min="7" max="7" width="10.75390625" style="31" customWidth="1"/>
    <col min="8" max="8" width="10.75390625" style="14" customWidth="1"/>
    <col min="9" max="9" width="1.4921875" style="2" customWidth="1"/>
    <col min="10" max="10" width="8.50390625" style="2" customWidth="1"/>
    <col min="11" max="12" width="10.75390625" style="41" customWidth="1"/>
    <col min="13" max="25" width="9.50390625" style="2" customWidth="1"/>
    <col min="26" max="26" width="12.50390625" style="2" customWidth="1"/>
    <col min="27" max="16384" width="8.875" style="2" customWidth="1"/>
  </cols>
  <sheetData>
    <row r="1" spans="1:25" s="6" customFormat="1" ht="13.5" customHeight="1">
      <c r="A1" s="8" t="s">
        <v>35</v>
      </c>
      <c r="B1" s="8"/>
      <c r="C1" s="8"/>
      <c r="D1" s="53"/>
      <c r="F1" s="26"/>
      <c r="G1" s="26"/>
      <c r="H1" s="19"/>
      <c r="K1" s="26"/>
      <c r="L1" s="26"/>
      <c r="Y1" s="5"/>
    </row>
    <row r="2" spans="1:25" ht="13.5" customHeight="1">
      <c r="A2" s="22"/>
      <c r="B2" s="22"/>
      <c r="C2" s="22"/>
      <c r="D2" s="51"/>
      <c r="E2" s="23"/>
      <c r="F2" s="30"/>
      <c r="G2" s="30"/>
      <c r="H2" s="24"/>
      <c r="K2" s="30"/>
      <c r="L2" s="30"/>
      <c r="Y2" s="1"/>
    </row>
    <row r="3" spans="1:25" ht="11.25">
      <c r="A3" s="3" t="s">
        <v>0</v>
      </c>
      <c r="B3" s="58" t="s">
        <v>39</v>
      </c>
      <c r="C3" s="58" t="s">
        <v>37</v>
      </c>
      <c r="D3" s="51" t="s">
        <v>37</v>
      </c>
      <c r="E3" s="46" t="s">
        <v>33</v>
      </c>
      <c r="F3" s="27" t="s">
        <v>31</v>
      </c>
      <c r="G3" s="27" t="s">
        <v>10</v>
      </c>
      <c r="H3" s="21" t="s">
        <v>9</v>
      </c>
      <c r="K3" s="27"/>
      <c r="L3" s="27"/>
      <c r="M3" s="1"/>
      <c r="Y3" s="3"/>
    </row>
    <row r="4" spans="1:25" ht="11.25">
      <c r="A4" s="3" t="s">
        <v>1</v>
      </c>
      <c r="B4" s="60" t="s">
        <v>40</v>
      </c>
      <c r="C4" s="60" t="s">
        <v>40</v>
      </c>
      <c r="D4" s="15" t="s">
        <v>8</v>
      </c>
      <c r="E4" s="15" t="s">
        <v>8</v>
      </c>
      <c r="F4" s="15" t="s">
        <v>8</v>
      </c>
      <c r="G4" s="15" t="s">
        <v>8</v>
      </c>
      <c r="H4" s="15" t="s">
        <v>8</v>
      </c>
      <c r="K4" s="42"/>
      <c r="L4" s="42"/>
      <c r="M4" s="1"/>
      <c r="Y4" s="3"/>
    </row>
    <row r="5" spans="1:28" s="6" customFormat="1" ht="11.25">
      <c r="A5" s="7" t="s">
        <v>2</v>
      </c>
      <c r="B5" s="7" t="s">
        <v>41</v>
      </c>
      <c r="C5" s="7" t="s">
        <v>42</v>
      </c>
      <c r="D5" s="16" t="s">
        <v>3</v>
      </c>
      <c r="E5" s="16" t="s">
        <v>3</v>
      </c>
      <c r="F5" s="16" t="s">
        <v>3</v>
      </c>
      <c r="G5" s="16" t="s">
        <v>3</v>
      </c>
      <c r="H5" s="16" t="s">
        <v>3</v>
      </c>
      <c r="K5" s="16"/>
      <c r="L5" s="16"/>
      <c r="M5" s="5"/>
      <c r="Y5" s="7"/>
      <c r="AA5" s="7"/>
      <c r="AB5" s="7"/>
    </row>
    <row r="6" spans="1:28" ht="7.5" customHeight="1">
      <c r="A6" s="3"/>
      <c r="B6" s="3"/>
      <c r="C6" s="3"/>
      <c r="D6" s="52"/>
      <c r="E6" s="1"/>
      <c r="F6" s="28"/>
      <c r="G6" s="28"/>
      <c r="H6" s="15"/>
      <c r="K6" s="43"/>
      <c r="L6" s="43"/>
      <c r="M6" s="1"/>
      <c r="Y6" s="3"/>
      <c r="AA6" s="3"/>
      <c r="AB6" s="3"/>
    </row>
    <row r="7" spans="1:25" ht="12.75" customHeight="1">
      <c r="A7" s="1" t="s">
        <v>4</v>
      </c>
      <c r="B7" s="59"/>
      <c r="C7" s="59"/>
      <c r="D7" s="52"/>
      <c r="E7" s="49" t="s">
        <v>38</v>
      </c>
      <c r="F7" s="49"/>
      <c r="G7" s="49"/>
      <c r="H7" s="49"/>
      <c r="K7" s="23"/>
      <c r="L7" s="23"/>
      <c r="M7" s="1"/>
      <c r="Y7" s="1"/>
    </row>
    <row r="8" spans="2:28" ht="6.75" customHeight="1">
      <c r="B8" s="54"/>
      <c r="C8" s="54"/>
      <c r="H8" s="20"/>
      <c r="M8" s="1"/>
      <c r="Y8" s="1"/>
      <c r="AA8" s="4"/>
      <c r="AB8" s="4"/>
    </row>
    <row r="9" spans="1:28" ht="12">
      <c r="A9" s="17" t="s">
        <v>23</v>
      </c>
      <c r="B9" s="52">
        <v>201.491</v>
      </c>
      <c r="C9" s="52">
        <v>229.07</v>
      </c>
      <c r="D9" s="54">
        <v>624.791</v>
      </c>
      <c r="E9" s="47">
        <v>541.502</v>
      </c>
      <c r="F9" s="14">
        <v>529.833</v>
      </c>
      <c r="G9" s="14">
        <v>563.944</v>
      </c>
      <c r="H9" s="14">
        <v>536.401</v>
      </c>
      <c r="I9" s="14"/>
      <c r="K9" s="25"/>
      <c r="L9" s="25"/>
      <c r="M9" s="1"/>
      <c r="Y9" s="1"/>
      <c r="AA9" s="4"/>
      <c r="AB9" s="4"/>
    </row>
    <row r="10" spans="1:28" ht="11.25">
      <c r="A10" s="1" t="s">
        <v>19</v>
      </c>
      <c r="B10" s="52">
        <v>1.141</v>
      </c>
      <c r="C10" s="52">
        <v>0.881</v>
      </c>
      <c r="D10" s="54">
        <v>2.709</v>
      </c>
      <c r="E10" s="47">
        <v>3.584</v>
      </c>
      <c r="F10" s="14">
        <v>3.1</v>
      </c>
      <c r="G10" s="14">
        <v>3.786815</v>
      </c>
      <c r="H10" s="14">
        <v>3.951477</v>
      </c>
      <c r="K10" s="25"/>
      <c r="L10" s="25"/>
      <c r="M10" s="1"/>
      <c r="Y10" s="1"/>
      <c r="AA10" s="4"/>
      <c r="AB10" s="4"/>
    </row>
    <row r="11" spans="1:28" ht="11.25">
      <c r="A11" s="1" t="s">
        <v>20</v>
      </c>
      <c r="B11" s="52">
        <v>53.323</v>
      </c>
      <c r="C11" s="52">
        <v>47.246</v>
      </c>
      <c r="D11" s="52">
        <v>129.252</v>
      </c>
      <c r="E11" s="47">
        <v>110.541</v>
      </c>
      <c r="F11" s="14">
        <v>96.454</v>
      </c>
      <c r="G11" s="14">
        <v>94.81</v>
      </c>
      <c r="H11" s="14">
        <v>74.05</v>
      </c>
      <c r="K11" s="25"/>
      <c r="L11" s="25"/>
      <c r="M11" s="1"/>
      <c r="Y11" s="1"/>
      <c r="AA11" s="4"/>
      <c r="AB11" s="4"/>
    </row>
    <row r="12" spans="1:28" ht="11.25">
      <c r="A12" s="1" t="s">
        <v>21</v>
      </c>
      <c r="B12" s="52">
        <v>9.19</v>
      </c>
      <c r="C12" s="52">
        <v>4.347</v>
      </c>
      <c r="D12" s="52">
        <v>17.648</v>
      </c>
      <c r="E12" s="47">
        <v>15.224</v>
      </c>
      <c r="F12" s="14">
        <v>17.297</v>
      </c>
      <c r="G12" s="14">
        <v>19.387</v>
      </c>
      <c r="H12" s="14">
        <v>16.852</v>
      </c>
      <c r="K12" s="25"/>
      <c r="L12" s="25"/>
      <c r="M12" s="1"/>
      <c r="Y12" s="1"/>
      <c r="AA12" s="4"/>
      <c r="AB12" s="4"/>
    </row>
    <row r="13" spans="1:28" ht="11.25">
      <c r="A13" s="1" t="s">
        <v>22</v>
      </c>
      <c r="B13" s="52">
        <v>120.651</v>
      </c>
      <c r="C13" s="52">
        <v>130.676</v>
      </c>
      <c r="D13" s="52">
        <v>393.738</v>
      </c>
      <c r="E13" s="47">
        <v>387.642</v>
      </c>
      <c r="F13" s="14">
        <v>393.464</v>
      </c>
      <c r="G13" s="14">
        <v>400.977</v>
      </c>
      <c r="H13" s="14">
        <v>422.132</v>
      </c>
      <c r="K13" s="25"/>
      <c r="L13" s="25"/>
      <c r="M13" s="1"/>
      <c r="Y13" s="1"/>
      <c r="AA13" s="4"/>
      <c r="AB13" s="4"/>
    </row>
    <row r="14" spans="1:28" ht="11.25">
      <c r="A14" s="1" t="s">
        <v>24</v>
      </c>
      <c r="B14" s="52">
        <v>16.134</v>
      </c>
      <c r="C14" s="52">
        <v>44.707</v>
      </c>
      <c r="D14" s="52">
        <v>77.895</v>
      </c>
      <c r="E14" s="47">
        <v>21.664</v>
      </c>
      <c r="F14" s="14">
        <v>15.901</v>
      </c>
      <c r="G14" s="14">
        <v>41.554</v>
      </c>
      <c r="H14" s="14">
        <v>17.478</v>
      </c>
      <c r="K14" s="25"/>
      <c r="L14" s="25"/>
      <c r="M14" s="1"/>
      <c r="Y14" s="1"/>
      <c r="AA14" s="4"/>
      <c r="AB14" s="4"/>
    </row>
    <row r="15" spans="1:25" ht="11.25">
      <c r="A15" s="1" t="s">
        <v>25</v>
      </c>
      <c r="B15" s="52">
        <f>B9-B10-B11-B12-B13-B14</f>
        <v>1.052000000000021</v>
      </c>
      <c r="C15" s="52">
        <f>C9-C10-C11-C12-C13-C14</f>
        <v>1.2129999999999868</v>
      </c>
      <c r="D15" s="52">
        <f>D9-D10-D11-D12-D13-D14</f>
        <v>3.5490000000000776</v>
      </c>
      <c r="E15" s="50">
        <f>E9-SUM(E10:E14)</f>
        <v>2.84699999999998</v>
      </c>
      <c r="F15" s="50">
        <f>F9-SUM(F10:F14)</f>
        <v>3.616999999999962</v>
      </c>
      <c r="G15" s="14">
        <v>3.429461</v>
      </c>
      <c r="H15" s="14">
        <v>1.938601</v>
      </c>
      <c r="K15" s="25"/>
      <c r="L15" s="25"/>
      <c r="M15" s="1"/>
      <c r="Y15" s="1"/>
    </row>
    <row r="16" spans="2:28" ht="6.75" customHeight="1">
      <c r="B16" s="54"/>
      <c r="C16" s="54"/>
      <c r="E16" s="47"/>
      <c r="F16" s="14"/>
      <c r="G16" s="14"/>
      <c r="K16" s="25"/>
      <c r="L16" s="25"/>
      <c r="M16" s="1"/>
      <c r="Y16" s="1"/>
      <c r="AA16" s="4"/>
      <c r="AB16" s="4"/>
    </row>
    <row r="17" spans="1:28" ht="12">
      <c r="A17" s="17" t="s">
        <v>7</v>
      </c>
      <c r="B17" s="52">
        <v>3.621</v>
      </c>
      <c r="C17" s="52">
        <v>3.517</v>
      </c>
      <c r="D17" s="56">
        <v>11.137</v>
      </c>
      <c r="E17" s="57">
        <v>14.256</v>
      </c>
      <c r="F17" s="57">
        <v>12.51</v>
      </c>
      <c r="G17" s="57">
        <v>9.411</v>
      </c>
      <c r="H17" s="57">
        <v>7.566</v>
      </c>
      <c r="I17" s="57"/>
      <c r="K17" s="25"/>
      <c r="L17" s="25"/>
      <c r="M17" s="1"/>
      <c r="Y17" s="1"/>
      <c r="AA17" s="4"/>
      <c r="AB17" s="4"/>
    </row>
    <row r="18" spans="1:28" ht="11.25">
      <c r="A18" s="1" t="s">
        <v>15</v>
      </c>
      <c r="B18" s="52">
        <v>2.311</v>
      </c>
      <c r="C18" s="52">
        <v>2.467</v>
      </c>
      <c r="D18" s="56">
        <v>6.925</v>
      </c>
      <c r="E18" s="57">
        <v>5.215</v>
      </c>
      <c r="F18" s="57">
        <v>7.53</v>
      </c>
      <c r="G18" s="57">
        <v>6.22</v>
      </c>
      <c r="H18" s="57">
        <v>5.732</v>
      </c>
      <c r="I18" s="57"/>
      <c r="K18" s="25"/>
      <c r="L18" s="25"/>
      <c r="M18" s="1"/>
      <c r="Y18" s="1"/>
      <c r="AA18" s="4"/>
      <c r="AB18" s="4"/>
    </row>
    <row r="19" spans="1:25" ht="11.25">
      <c r="A19" s="1" t="s">
        <v>16</v>
      </c>
      <c r="B19" s="52">
        <v>0.477</v>
      </c>
      <c r="C19" s="52">
        <v>0.366</v>
      </c>
      <c r="D19" s="56">
        <v>2.217</v>
      </c>
      <c r="E19" s="57">
        <v>4.669</v>
      </c>
      <c r="F19" s="57">
        <v>3.753</v>
      </c>
      <c r="G19" s="57">
        <v>1.55218</v>
      </c>
      <c r="H19" s="57">
        <v>0.419</v>
      </c>
      <c r="I19" s="57"/>
      <c r="K19" s="25"/>
      <c r="L19" s="25"/>
      <c r="M19" s="1"/>
      <c r="Y19" s="1"/>
    </row>
    <row r="20" spans="1:25" ht="11.25">
      <c r="A20" s="1" t="s">
        <v>17</v>
      </c>
      <c r="B20" s="52">
        <v>0.003</v>
      </c>
      <c r="C20" s="52">
        <v>0.013</v>
      </c>
      <c r="D20" s="56">
        <v>0.039</v>
      </c>
      <c r="E20" s="57">
        <v>0.024</v>
      </c>
      <c r="F20" s="57">
        <v>0.034</v>
      </c>
      <c r="G20" s="57">
        <v>0.032442</v>
      </c>
      <c r="H20" s="57">
        <v>0.064456</v>
      </c>
      <c r="I20" s="57"/>
      <c r="K20" s="25"/>
      <c r="L20" s="25"/>
      <c r="M20" s="1"/>
      <c r="Y20" s="1"/>
    </row>
    <row r="21" spans="1:25" ht="11.25">
      <c r="A21" s="1" t="s">
        <v>18</v>
      </c>
      <c r="B21" s="52">
        <v>0</v>
      </c>
      <c r="C21" s="52">
        <v>0.112</v>
      </c>
      <c r="D21" s="56">
        <v>0.112</v>
      </c>
      <c r="E21" s="57">
        <v>0.039</v>
      </c>
      <c r="F21" s="57">
        <v>0.009</v>
      </c>
      <c r="G21" s="57">
        <v>0.126</v>
      </c>
      <c r="H21" s="57">
        <v>0.43</v>
      </c>
      <c r="I21" s="57"/>
      <c r="K21" s="25"/>
      <c r="L21" s="25"/>
      <c r="M21" s="1"/>
      <c r="Y21" s="1"/>
    </row>
    <row r="22" spans="1:25" ht="11.25">
      <c r="A22" s="1" t="s">
        <v>14</v>
      </c>
      <c r="B22" s="56">
        <f aca="true" t="shared" si="0" ref="B22:H22">B17-B18-B19-B20-B21</f>
        <v>0.8300000000000001</v>
      </c>
      <c r="C22" s="56">
        <f t="shared" si="0"/>
        <v>0.5589999999999998</v>
      </c>
      <c r="D22" s="56">
        <f t="shared" si="0"/>
        <v>1.8440000000000005</v>
      </c>
      <c r="E22" s="56">
        <f t="shared" si="0"/>
        <v>4.309000000000001</v>
      </c>
      <c r="F22" s="56">
        <f t="shared" si="0"/>
        <v>1.1839999999999995</v>
      </c>
      <c r="G22" s="56">
        <f t="shared" si="0"/>
        <v>1.480378</v>
      </c>
      <c r="H22" s="56">
        <f t="shared" si="0"/>
        <v>0.9205439999999996</v>
      </c>
      <c r="I22" s="57"/>
      <c r="K22" s="25"/>
      <c r="L22" s="25"/>
      <c r="M22" s="1"/>
      <c r="Y22" s="1"/>
    </row>
    <row r="23" spans="2:28" ht="6.75" customHeight="1">
      <c r="B23" s="54"/>
      <c r="C23" s="54"/>
      <c r="E23" s="47"/>
      <c r="F23" s="14"/>
      <c r="G23" s="14"/>
      <c r="K23" s="25"/>
      <c r="L23" s="25"/>
      <c r="M23" s="1"/>
      <c r="Y23" s="1"/>
      <c r="AA23" s="4"/>
      <c r="AB23" s="4"/>
    </row>
    <row r="24" spans="1:25" ht="12">
      <c r="A24" s="17" t="s">
        <v>5</v>
      </c>
      <c r="B24" s="52">
        <v>13.329</v>
      </c>
      <c r="C24" s="52">
        <v>10.132</v>
      </c>
      <c r="D24" s="52">
        <v>35.871</v>
      </c>
      <c r="E24" s="47">
        <v>64.526</v>
      </c>
      <c r="F24" s="14">
        <v>42.735</v>
      </c>
      <c r="G24" s="14">
        <v>30.357</v>
      </c>
      <c r="H24" s="14">
        <v>31.065</v>
      </c>
      <c r="K24" s="25"/>
      <c r="L24" s="25"/>
      <c r="M24" s="1"/>
      <c r="Y24" s="1"/>
    </row>
    <row r="25" spans="1:28" ht="11.25">
      <c r="A25" s="1" t="s">
        <v>11</v>
      </c>
      <c r="B25" s="52">
        <v>1.904</v>
      </c>
      <c r="C25" s="52">
        <v>1.523</v>
      </c>
      <c r="D25" s="52">
        <v>5.453</v>
      </c>
      <c r="E25" s="47">
        <v>3.366</v>
      </c>
      <c r="F25" s="14">
        <v>2.677</v>
      </c>
      <c r="G25" s="14">
        <v>2.466583</v>
      </c>
      <c r="H25" s="14">
        <v>1.121503</v>
      </c>
      <c r="K25" s="25"/>
      <c r="L25" s="25"/>
      <c r="M25" s="1"/>
      <c r="Y25" s="1"/>
      <c r="AA25" s="4"/>
      <c r="AB25" s="4"/>
    </row>
    <row r="26" spans="1:28" ht="11.25">
      <c r="A26" s="1" t="s">
        <v>12</v>
      </c>
      <c r="B26" s="52">
        <v>3.828</v>
      </c>
      <c r="C26" s="52">
        <v>1.928</v>
      </c>
      <c r="D26" s="52">
        <v>4.979</v>
      </c>
      <c r="E26" s="47">
        <v>30.499</v>
      </c>
      <c r="F26" s="14">
        <v>6.331</v>
      </c>
      <c r="G26" s="14">
        <v>3.51007</v>
      </c>
      <c r="H26" s="14">
        <v>3.902248</v>
      </c>
      <c r="K26" s="25"/>
      <c r="L26" s="25"/>
      <c r="M26" s="1"/>
      <c r="Y26" s="1"/>
      <c r="AA26" s="4"/>
      <c r="AB26" s="4"/>
    </row>
    <row r="27" spans="1:28" ht="11.25">
      <c r="A27" s="1" t="s">
        <v>26</v>
      </c>
      <c r="B27" s="52">
        <v>4.449</v>
      </c>
      <c r="C27" s="52">
        <v>3.453</v>
      </c>
      <c r="D27" s="52">
        <v>12.051</v>
      </c>
      <c r="E27" s="47">
        <v>16.323</v>
      </c>
      <c r="F27" s="14">
        <v>17.067</v>
      </c>
      <c r="G27" s="14">
        <v>15.358</v>
      </c>
      <c r="H27" s="14">
        <v>18.036</v>
      </c>
      <c r="K27" s="25"/>
      <c r="L27" s="25"/>
      <c r="M27" s="1"/>
      <c r="Y27" s="1"/>
      <c r="AA27" s="4"/>
      <c r="AB27" s="4"/>
    </row>
    <row r="28" spans="1:28" ht="11.25">
      <c r="A28" s="1" t="s">
        <v>13</v>
      </c>
      <c r="B28" s="52">
        <v>0.307</v>
      </c>
      <c r="C28" s="52">
        <v>0.357</v>
      </c>
      <c r="D28" s="52">
        <v>0.996</v>
      </c>
      <c r="E28" s="47">
        <v>1.085</v>
      </c>
      <c r="F28" s="14">
        <v>1.264</v>
      </c>
      <c r="G28" s="14">
        <v>6.120591</v>
      </c>
      <c r="H28" s="14">
        <v>6.094151</v>
      </c>
      <c r="K28" s="25"/>
      <c r="L28" s="25"/>
      <c r="M28" s="1"/>
      <c r="Y28" s="1"/>
      <c r="AA28" s="4"/>
      <c r="AB28" s="4"/>
    </row>
    <row r="29" spans="1:28" ht="11.25">
      <c r="A29" s="1" t="s">
        <v>27</v>
      </c>
      <c r="B29" s="52">
        <v>2.81</v>
      </c>
      <c r="C29" s="52">
        <v>2.861</v>
      </c>
      <c r="D29" s="52">
        <v>12.322</v>
      </c>
      <c r="E29" s="47">
        <v>13.211</v>
      </c>
      <c r="F29" s="14">
        <v>15.35</v>
      </c>
      <c r="G29" s="14">
        <v>2.871551</v>
      </c>
      <c r="H29" s="14">
        <v>1.710958</v>
      </c>
      <c r="K29" s="25"/>
      <c r="L29" s="25"/>
      <c r="M29" s="1"/>
      <c r="Y29" s="1"/>
      <c r="AA29" s="4"/>
      <c r="AB29" s="4"/>
    </row>
    <row r="30" spans="1:28" ht="11.25">
      <c r="A30" s="2" t="s">
        <v>14</v>
      </c>
      <c r="B30" s="52">
        <f>B24-B25-B26-B27-B28-B29</f>
        <v>0.03100000000000147</v>
      </c>
      <c r="C30" s="52">
        <f>C24-C25-C26-C27-C28-C29</f>
        <v>0.010000000000000231</v>
      </c>
      <c r="D30" s="52">
        <f>D24-D25-D26-D27-D28-D29</f>
        <v>0.07000000000000384</v>
      </c>
      <c r="E30" s="50">
        <f>E24-SUM(E25:E29)</f>
        <v>0.04199999999998738</v>
      </c>
      <c r="F30" s="14">
        <v>0.045744</v>
      </c>
      <c r="G30" s="14">
        <v>0.030665</v>
      </c>
      <c r="H30" s="14">
        <v>0.20047</v>
      </c>
      <c r="K30" s="25"/>
      <c r="L30" s="25"/>
      <c r="M30" s="1"/>
      <c r="Y30" s="1"/>
      <c r="AA30" s="4"/>
      <c r="AB30" s="4"/>
    </row>
    <row r="31" spans="1:28" ht="8.25" customHeight="1">
      <c r="A31" s="1"/>
      <c r="B31" s="52"/>
      <c r="C31" s="52"/>
      <c r="D31" s="52"/>
      <c r="E31" s="47"/>
      <c r="F31" s="14"/>
      <c r="G31" s="14"/>
      <c r="K31" s="25"/>
      <c r="L31" s="25"/>
      <c r="M31" s="1"/>
      <c r="Y31" s="1"/>
      <c r="AA31" s="4"/>
      <c r="AB31" s="4"/>
    </row>
    <row r="32" spans="1:28" ht="12">
      <c r="A32" s="17" t="s">
        <v>28</v>
      </c>
      <c r="B32" s="52">
        <f>B37-B9-B17-B24</f>
        <v>3.2179999999999787</v>
      </c>
      <c r="C32" s="52">
        <f>C37-C9-C17-C24</f>
        <v>0.4050000000000029</v>
      </c>
      <c r="D32" s="52">
        <f>D37-D9-D17-D24</f>
        <v>2.8079999999999146</v>
      </c>
      <c r="E32" s="47">
        <f>E37-E9-E17-E24</f>
        <v>0.9570000000000363</v>
      </c>
      <c r="F32" s="14">
        <v>3.532636</v>
      </c>
      <c r="G32" s="14">
        <v>5.470538</v>
      </c>
      <c r="H32" s="14">
        <v>39.298261</v>
      </c>
      <c r="K32" s="25"/>
      <c r="L32" s="25"/>
      <c r="M32" s="1"/>
      <c r="Y32" s="1"/>
      <c r="AA32" s="4"/>
      <c r="AB32" s="4"/>
    </row>
    <row r="33" spans="1:28" ht="11.25">
      <c r="A33" s="1" t="s">
        <v>29</v>
      </c>
      <c r="B33" s="52">
        <v>0</v>
      </c>
      <c r="C33" s="52">
        <v>0.015</v>
      </c>
      <c r="D33" s="52">
        <v>0.639</v>
      </c>
      <c r="E33" s="47">
        <v>0.001</v>
      </c>
      <c r="F33" s="14">
        <v>0</v>
      </c>
      <c r="G33" s="14">
        <v>0.645</v>
      </c>
      <c r="H33" s="14">
        <v>36.591</v>
      </c>
      <c r="K33" s="25"/>
      <c r="L33" s="25"/>
      <c r="M33" s="1"/>
      <c r="Y33" s="1"/>
      <c r="AA33" s="4"/>
      <c r="AB33" s="4"/>
    </row>
    <row r="34" spans="1:28" ht="11.25">
      <c r="A34" s="1" t="s">
        <v>30</v>
      </c>
      <c r="B34" s="52">
        <v>0.065</v>
      </c>
      <c r="C34" s="52">
        <v>0.086</v>
      </c>
      <c r="D34" s="52">
        <v>0.269</v>
      </c>
      <c r="E34" s="47">
        <v>0.522</v>
      </c>
      <c r="F34" s="14">
        <v>3.03</v>
      </c>
      <c r="G34" s="14">
        <v>4.441</v>
      </c>
      <c r="H34" s="14">
        <v>2.225</v>
      </c>
      <c r="K34" s="25"/>
      <c r="L34" s="25"/>
      <c r="M34" s="1"/>
      <c r="Y34" s="1"/>
      <c r="AA34" s="4"/>
      <c r="AB34" s="4"/>
    </row>
    <row r="35" spans="1:28" ht="11.25">
      <c r="A35" s="1" t="s">
        <v>14</v>
      </c>
      <c r="B35" s="52">
        <f>B32-B33-B34</f>
        <v>3.1529999999999787</v>
      </c>
      <c r="C35" s="52">
        <f>C32-C33-C34</f>
        <v>0.30400000000000293</v>
      </c>
      <c r="D35" s="52">
        <f>D32-D33-D34</f>
        <v>1.8999999999999142</v>
      </c>
      <c r="E35" s="47">
        <v>4.2</v>
      </c>
      <c r="F35" s="14">
        <v>0.5</v>
      </c>
      <c r="G35" s="14">
        <v>0.384703</v>
      </c>
      <c r="H35" s="14">
        <v>0.482498</v>
      </c>
      <c r="K35" s="25"/>
      <c r="L35" s="25"/>
      <c r="M35" s="1"/>
      <c r="Y35" s="1"/>
      <c r="AA35" s="4"/>
      <c r="AB35" s="4"/>
    </row>
    <row r="36" spans="1:28" ht="6" customHeight="1">
      <c r="A36" s="1"/>
      <c r="B36" s="52"/>
      <c r="C36" s="52"/>
      <c r="D36" s="52"/>
      <c r="E36" s="47"/>
      <c r="F36" s="14"/>
      <c r="G36" s="14"/>
      <c r="J36" s="9"/>
      <c r="K36" s="25"/>
      <c r="L36" s="25"/>
      <c r="Y36" s="1"/>
      <c r="AA36" s="4"/>
      <c r="AB36" s="4"/>
    </row>
    <row r="37" spans="1:28" s="6" customFormat="1" ht="12">
      <c r="A37" s="18" t="s">
        <v>6</v>
      </c>
      <c r="B37" s="55">
        <v>221.659</v>
      </c>
      <c r="C37" s="55">
        <v>243.124</v>
      </c>
      <c r="D37" s="55">
        <v>674.607</v>
      </c>
      <c r="E37" s="48">
        <v>621.241</v>
      </c>
      <c r="F37" s="12">
        <v>588.611</v>
      </c>
      <c r="G37" s="12">
        <v>609.182</v>
      </c>
      <c r="H37" s="12">
        <v>614.331</v>
      </c>
      <c r="J37" s="34"/>
      <c r="K37" s="12"/>
      <c r="L37" s="12"/>
      <c r="Y37" s="35"/>
      <c r="AA37" s="35"/>
      <c r="AB37" s="35"/>
    </row>
    <row r="38" spans="1:31" ht="12.75" customHeight="1">
      <c r="A38" s="36" t="s">
        <v>36</v>
      </c>
      <c r="B38" s="36"/>
      <c r="C38" s="36"/>
      <c r="H38" s="29"/>
      <c r="Y38" s="10"/>
      <c r="AA38" s="10"/>
      <c r="AB38" s="10"/>
      <c r="AC38" s="10"/>
      <c r="AD38" s="10"/>
      <c r="AE38" s="10"/>
    </row>
    <row r="39" spans="1:25" ht="10.5" customHeight="1">
      <c r="A39" s="37" t="s">
        <v>32</v>
      </c>
      <c r="B39" s="37"/>
      <c r="C39" s="37"/>
      <c r="Y39" s="1"/>
    </row>
    <row r="40" spans="1:25" ht="10.5" customHeight="1">
      <c r="A40" s="38" t="s">
        <v>34</v>
      </c>
      <c r="B40" s="38"/>
      <c r="C40" s="38"/>
      <c r="Y40" s="1"/>
    </row>
    <row r="41" spans="1:25" ht="10.5" customHeight="1">
      <c r="A41" s="40" t="s">
        <v>43</v>
      </c>
      <c r="B41" s="40"/>
      <c r="C41" s="40"/>
      <c r="Y41" s="1"/>
    </row>
    <row r="42" spans="10:25" ht="11.25" customHeight="1">
      <c r="J42" s="11"/>
      <c r="P42" s="9"/>
      <c r="Y42" s="1"/>
    </row>
    <row r="43" ht="10.5" customHeight="1">
      <c r="Y43" s="1"/>
    </row>
    <row r="44" spans="1:25" ht="10.5" customHeight="1">
      <c r="A44" s="39"/>
      <c r="B44" s="39"/>
      <c r="C44" s="39"/>
      <c r="Y44" s="1"/>
    </row>
    <row r="46" ht="11.25">
      <c r="Y46" s="1"/>
    </row>
    <row r="47" ht="11.25">
      <c r="H47" s="13"/>
    </row>
    <row r="48" ht="11.25">
      <c r="H48" s="13"/>
    </row>
    <row r="49" ht="11.25">
      <c r="H49" s="13"/>
    </row>
    <row r="50" ht="11.25">
      <c r="H50" s="13"/>
    </row>
    <row r="53" ht="11.25">
      <c r="I53" s="11"/>
    </row>
    <row r="54" spans="8:9" ht="11.25">
      <c r="H54" s="13"/>
      <c r="I54" s="11"/>
    </row>
    <row r="55" spans="8:9" ht="11.25">
      <c r="H55" s="13"/>
      <c r="I55" s="11"/>
    </row>
    <row r="56" spans="9:24" ht="11.25">
      <c r="I56" s="11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8:24" ht="11.25">
      <c r="H57" s="13"/>
      <c r="I57" s="11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8:9" ht="11.25">
      <c r="H58" s="13"/>
      <c r="I58" s="11"/>
    </row>
    <row r="59" ht="11.25">
      <c r="H59" s="13"/>
    </row>
    <row r="60" spans="8:10" ht="11.25">
      <c r="H60" s="13"/>
      <c r="I60" s="4"/>
      <c r="J60" s="4"/>
    </row>
    <row r="61" spans="1:12" ht="11.25">
      <c r="A61" s="4"/>
      <c r="B61" s="4"/>
      <c r="C61" s="4"/>
      <c r="D61" s="52"/>
      <c r="E61" s="4"/>
      <c r="F61" s="32"/>
      <c r="G61" s="32"/>
      <c r="H61" s="13"/>
      <c r="I61" s="11"/>
      <c r="K61" s="44"/>
      <c r="L61" s="44"/>
    </row>
    <row r="62" spans="1:12" ht="11.25">
      <c r="A62" s="4"/>
      <c r="B62" s="4"/>
      <c r="C62" s="4"/>
      <c r="D62" s="52"/>
      <c r="E62" s="4"/>
      <c r="F62" s="32"/>
      <c r="G62" s="32"/>
      <c r="H62" s="13"/>
      <c r="K62" s="44"/>
      <c r="L62" s="44"/>
    </row>
    <row r="63" spans="1:12" ht="11.25">
      <c r="A63" s="4"/>
      <c r="B63" s="4"/>
      <c r="C63" s="4"/>
      <c r="D63" s="52"/>
      <c r="E63" s="9"/>
      <c r="F63" s="33"/>
      <c r="G63" s="33"/>
      <c r="H63" s="13"/>
      <c r="K63" s="45"/>
      <c r="L63" s="45"/>
    </row>
    <row r="64" ht="11.25">
      <c r="H64" s="13"/>
    </row>
    <row r="65" ht="11.25">
      <c r="H65" s="13"/>
    </row>
    <row r="66" ht="11.25">
      <c r="H66" s="13"/>
    </row>
    <row r="67" ht="11.25">
      <c r="H67" s="13"/>
    </row>
    <row r="68" ht="11.25">
      <c r="H68" s="13"/>
    </row>
    <row r="69" ht="11.25">
      <c r="H69" s="13"/>
    </row>
    <row r="70" ht="11.25">
      <c r="H70" s="13"/>
    </row>
    <row r="71" ht="11.25">
      <c r="H71" s="13"/>
    </row>
    <row r="72" ht="11.25">
      <c r="H72" s="13"/>
    </row>
    <row r="73" ht="11.25">
      <c r="H73" s="13"/>
    </row>
    <row r="74" ht="11.25">
      <c r="H74" s="13"/>
    </row>
    <row r="75" ht="11.25">
      <c r="H75" s="13"/>
    </row>
    <row r="76" ht="11.25">
      <c r="H76" s="13"/>
    </row>
    <row r="77" ht="11.25">
      <c r="H77" s="13"/>
    </row>
    <row r="78" ht="11.25">
      <c r="H78" s="13"/>
    </row>
    <row r="106" spans="9:16" ht="11.25">
      <c r="I106" s="11"/>
      <c r="J106" s="11"/>
      <c r="P106" s="9"/>
    </row>
    <row r="107" ht="11.25">
      <c r="H107" s="13"/>
    </row>
    <row r="110" ht="11.25">
      <c r="I110" s="11"/>
    </row>
    <row r="111" ht="11.25">
      <c r="I111" s="11"/>
    </row>
    <row r="112" spans="9:24" ht="11.25">
      <c r="I112" s="11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ht="11.25">
      <c r="I113" s="11"/>
    </row>
    <row r="115" ht="11.25">
      <c r="I115" s="11"/>
    </row>
  </sheetData>
  <sheetProtection/>
  <hyperlinks>
    <hyperlink ref="E30" r:id="rId1" display="=c9-@sum(c10:c14)"/>
    <hyperlink ref="E15" r:id="rId2" display="=c9-@sum(c10:c14)"/>
    <hyperlink ref="F15" r:id="rId3" display="=c9-@sum(c10:c14)"/>
  </hyperlinks>
  <printOptions/>
  <pageMargins left="1" right="1" top="1" bottom="1" header="0" footer="0"/>
  <pageSetup fitToHeight="1" fitToWidth="1" horizontalDpi="600" verticalDpi="600" orientation="portrait" scale="66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imports</dc:title>
  <dc:subject>U.S. supply</dc:subject>
  <dc:creator>Nathan Childs</dc:creator>
  <cp:keywords>Monthly imports, major suppliers</cp:keywords>
  <dc:description/>
  <cp:lastModifiedBy>Windows User</cp:lastModifiedBy>
  <cp:lastPrinted>2013-11-13T14:52:05Z</cp:lastPrinted>
  <dcterms:created xsi:type="dcterms:W3CDTF">2001-11-27T20:33:34Z</dcterms:created>
  <dcterms:modified xsi:type="dcterms:W3CDTF">2014-01-13T20:08:25Z</dcterms:modified>
  <cp:category>Included in the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