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9405" activeTab="5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</sheets>
  <definedNames>
    <definedName name="_xlnm.Print_Area" localSheetId="0">'2010'!$A$1:$H$56</definedName>
    <definedName name="_xlnm.Print_Area" localSheetId="1">'2011'!$A$1:$H$56</definedName>
    <definedName name="_xlnm.Print_Area" localSheetId="2">'2012'!$A$1:$H$56</definedName>
    <definedName name="_xlnm.Print_Area" localSheetId="3">'2013'!$A$1:$H$56</definedName>
    <definedName name="_xlnm.Print_Area" localSheetId="4">'2014'!$A$1:$H$56</definedName>
    <definedName name="_xlnm.Print_Area" localSheetId="5">'2015'!$A$1:$H$56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<sst xmlns="http://schemas.openxmlformats.org/spreadsheetml/2006/main" count="526" uniqueCount="67">
  <si>
    <t>Item</t>
  </si>
  <si>
    <t>Gross value of production:</t>
  </si>
  <si>
    <t xml:space="preserve">   Cattle</t>
  </si>
  <si>
    <t xml:space="preserve">       Total, gross value of production</t>
  </si>
  <si>
    <t>Operating costs:</t>
  </si>
  <si>
    <t xml:space="preserve">   Feed--</t>
  </si>
  <si>
    <t xml:space="preserve">         Total, feed costs</t>
  </si>
  <si>
    <t xml:space="preserve">         Total, operating cost</t>
  </si>
  <si>
    <t>Allocated overhead:</t>
  </si>
  <si>
    <t xml:space="preserve">   Hired labor</t>
  </si>
  <si>
    <t xml:space="preserve">   Opportunity cost of unpaid labor</t>
  </si>
  <si>
    <t xml:space="preserve">   Opportunity cost of land (rental rate)</t>
  </si>
  <si>
    <t xml:space="preserve">   Taxes and insurance</t>
  </si>
  <si>
    <t xml:space="preserve">   General farm overhead</t>
  </si>
  <si>
    <t xml:space="preserve">         Total, allocated overhead</t>
  </si>
  <si>
    <t>Total costs listed</t>
  </si>
  <si>
    <t>Value of production less total costs listed</t>
  </si>
  <si>
    <t>Value of production less operating costs</t>
  </si>
  <si>
    <t xml:space="preserve">Supporting information:   </t>
  </si>
  <si>
    <t xml:space="preserve">    Milk cows (head per farm) </t>
  </si>
  <si>
    <t xml:space="preserve">    Output per cow (pounds)</t>
  </si>
  <si>
    <t xml:space="preserve">   Other income  2/</t>
  </si>
  <si>
    <t xml:space="preserve">    Milking frequency more than twice per day (percent of farms) </t>
  </si>
  <si>
    <t>associated with the dairy; assessment rebates, refunds, and other dairy-related resources; and the fertilizer value of manure production.</t>
  </si>
  <si>
    <t xml:space="preserve">      Purchased feed</t>
  </si>
  <si>
    <t xml:space="preserve">      Homegrown harvested feed</t>
  </si>
  <si>
    <t xml:space="preserve">      Grazed feed</t>
  </si>
  <si>
    <t xml:space="preserve">  Other--</t>
  </si>
  <si>
    <t xml:space="preserve">     Veterinary and medicine</t>
  </si>
  <si>
    <t xml:space="preserve">     Bedding and litter</t>
  </si>
  <si>
    <t xml:space="preserve">     Marketing</t>
  </si>
  <si>
    <t xml:space="preserve">     Custom services</t>
  </si>
  <si>
    <t xml:space="preserve">     Fuel, lube, and electricity</t>
  </si>
  <si>
    <t xml:space="preserve">     Repairs</t>
  </si>
  <si>
    <t xml:space="preserve">     Interest on operating capital</t>
  </si>
  <si>
    <t xml:space="preserve">    Organic milk sold (percent of sales)</t>
  </si>
  <si>
    <t xml:space="preserve">   Milk sold</t>
  </si>
  <si>
    <t>2/ Income from renting or leasing dairy stock to other operations; renting space to other dairy operations; co-op patronage dividends</t>
  </si>
  <si>
    <t>3/ Costs for third party organic certification</t>
  </si>
  <si>
    <t xml:space="preserve">   Capital recovery of machinery and equipment   4/</t>
  </si>
  <si>
    <t>Fewer than</t>
  </si>
  <si>
    <t>50-99</t>
  </si>
  <si>
    <t>cows</t>
  </si>
  <si>
    <t>100-199</t>
  </si>
  <si>
    <t>200-499</t>
  </si>
  <si>
    <t>500-999</t>
  </si>
  <si>
    <t>1,000 cows</t>
  </si>
  <si>
    <t>All</t>
  </si>
  <si>
    <t>4/ Machinery and equipment, housing, manure handling, feed storage structures, and the dairy breeding herd.</t>
  </si>
  <si>
    <t xml:space="preserve">      </t>
  </si>
  <si>
    <t>50 cows</t>
  </si>
  <si>
    <t>or more</t>
  </si>
  <si>
    <t>Sizes</t>
  </si>
  <si>
    <t xml:space="preserve">1/ Developed from survey base year, 2010. </t>
  </si>
  <si>
    <t>Milk production costs and returns per hundredweight sold, by size group, 2010  1/</t>
  </si>
  <si>
    <t xml:space="preserve">    Milk cows receiving bST (percent of cows)</t>
  </si>
  <si>
    <t>Milk production costs and returns per hundredweight sold, by size group, 2011  1/</t>
  </si>
  <si>
    <t>dollars per cwt sold</t>
  </si>
  <si>
    <t>Milk production costs and returns per hundredweight sold, by size group, 2012  1/</t>
  </si>
  <si>
    <t>===============</t>
  </si>
  <si>
    <t>Milk production costs and returns per hundredweight sold, by size group, 2013  1/</t>
  </si>
  <si>
    <t>Note: Starting in 2013, annual data about the number of dairy farms by herd size are no longer being published.  Therefore, adjustments</t>
  </si>
  <si>
    <t>in the costs and returns, and the supporting information no longer reflect the change in the distribution of dairy farms by herd size.</t>
  </si>
  <si>
    <t>Source:  Compiled by ERS using Agricultural Resource Management Survey data and other sources.</t>
  </si>
  <si>
    <t>Milk production costs and returns per hundredweight sold, by size group, 2014  1/</t>
  </si>
  <si>
    <t>Milk production costs and returns per hundredweight sold, by size group, 2015  1/</t>
  </si>
  <si>
    <t xml:space="preserve">     Other operating costs   3/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</si>
</sst>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 quotePrefix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Alignment="1" quotePrefix="1">
      <alignment horizontal="left"/>
    </xf>
    <xf numFmtId="2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</cols>
  <sheetData>
    <row r="1" spans="1:7" ht="15.75">
      <c r="A1" s="3" t="s">
        <v>54</v>
      </c>
      <c r="B1" s="4"/>
      <c r="C1" s="4"/>
      <c r="D1" s="4"/>
      <c r="E1" s="4"/>
      <c r="F1" s="4"/>
      <c r="G1" s="4"/>
    </row>
    <row r="2" spans="1:7" ht="2.25" customHeight="1" thickBot="1">
      <c r="A2" s="5"/>
      <c r="B2" s="5"/>
      <c r="C2" s="5"/>
      <c r="D2" s="5"/>
      <c r="E2" s="5"/>
      <c r="F2" s="5"/>
      <c r="G2" s="5"/>
    </row>
    <row r="3" spans="1:8" ht="15.75">
      <c r="A3" s="4"/>
      <c r="B3" s="6" t="s">
        <v>40</v>
      </c>
      <c r="C3" s="15" t="s">
        <v>41</v>
      </c>
      <c r="D3" s="6" t="s">
        <v>43</v>
      </c>
      <c r="E3" s="15" t="s">
        <v>44</v>
      </c>
      <c r="F3" s="6" t="s">
        <v>45</v>
      </c>
      <c r="G3" s="15" t="s">
        <v>46</v>
      </c>
      <c r="H3" s="16" t="s">
        <v>47</v>
      </c>
    </row>
    <row r="4" spans="1:8" ht="15.75">
      <c r="A4" s="6" t="s">
        <v>0</v>
      </c>
      <c r="B4" s="6" t="s">
        <v>50</v>
      </c>
      <c r="C4" s="6" t="s">
        <v>42</v>
      </c>
      <c r="D4" s="6" t="s">
        <v>42</v>
      </c>
      <c r="E4" s="6" t="s">
        <v>42</v>
      </c>
      <c r="F4" s="6" t="s">
        <v>42</v>
      </c>
      <c r="G4" s="6" t="s">
        <v>51</v>
      </c>
      <c r="H4" s="6" t="s">
        <v>52</v>
      </c>
    </row>
    <row r="5" spans="1:7" ht="2.25" customHeight="1" thickBot="1">
      <c r="A5" s="5"/>
      <c r="B5" s="5"/>
      <c r="C5" s="5"/>
      <c r="D5" s="5"/>
      <c r="E5" s="5"/>
      <c r="F5" s="5"/>
      <c r="G5" s="5"/>
    </row>
    <row r="6" spans="1:8" ht="15.75">
      <c r="A6" s="4"/>
      <c r="B6" s="4"/>
      <c r="C6" s="4"/>
      <c r="D6" s="4"/>
      <c r="E6" s="16" t="s">
        <v>57</v>
      </c>
      <c r="F6" s="4"/>
      <c r="G6" s="4"/>
      <c r="H6" s="14"/>
    </row>
    <row r="7" spans="1:7" ht="15.75">
      <c r="A7" s="4" t="s">
        <v>1</v>
      </c>
      <c r="B7" s="7"/>
      <c r="C7" s="7"/>
      <c r="D7" s="7"/>
      <c r="E7" s="7"/>
      <c r="F7" s="7"/>
      <c r="G7" s="7"/>
    </row>
    <row r="8" spans="1:8" ht="15.75">
      <c r="A8" s="4" t="s">
        <v>36</v>
      </c>
      <c r="B8" s="8">
        <v>17.59</v>
      </c>
      <c r="C8" s="8">
        <v>17.39</v>
      </c>
      <c r="D8" s="8">
        <v>16.94</v>
      </c>
      <c r="E8" s="8">
        <v>16.88</v>
      </c>
      <c r="F8" s="8">
        <v>16.34</v>
      </c>
      <c r="G8" s="8">
        <v>15.34</v>
      </c>
      <c r="H8" s="8">
        <v>16.26</v>
      </c>
    </row>
    <row r="9" spans="1:8" ht="15.75">
      <c r="A9" s="4" t="s">
        <v>2</v>
      </c>
      <c r="B9" s="8">
        <v>1.56</v>
      </c>
      <c r="C9" s="8">
        <v>1.31</v>
      </c>
      <c r="D9" s="8">
        <v>1.14</v>
      </c>
      <c r="E9" s="8">
        <v>0.99</v>
      </c>
      <c r="F9" s="8">
        <v>1.02</v>
      </c>
      <c r="G9" s="8">
        <v>0.97</v>
      </c>
      <c r="H9" s="8">
        <v>1.07</v>
      </c>
    </row>
    <row r="10" spans="1:8" ht="15.75">
      <c r="A10" s="4" t="s">
        <v>21</v>
      </c>
      <c r="B10" s="8">
        <v>0.93</v>
      </c>
      <c r="C10" s="8">
        <v>0.88</v>
      </c>
      <c r="D10" s="8">
        <v>0.78</v>
      </c>
      <c r="E10" s="8">
        <v>0.77</v>
      </c>
      <c r="F10" s="8">
        <v>0.71</v>
      </c>
      <c r="G10" s="8">
        <v>0.67</v>
      </c>
      <c r="H10" s="8">
        <v>0.74</v>
      </c>
    </row>
    <row r="11" spans="1:8" ht="15.75">
      <c r="A11" s="4" t="s">
        <v>3</v>
      </c>
      <c r="B11" s="8">
        <f>SUM(B8:B10)</f>
        <v>20.08</v>
      </c>
      <c r="C11" s="8">
        <f aca="true" t="shared" si="0" ref="C11:H11">SUM(C8:C10)</f>
        <v>19.58</v>
      </c>
      <c r="D11" s="8">
        <f t="shared" si="0"/>
        <v>18.860000000000003</v>
      </c>
      <c r="E11" s="8">
        <f t="shared" si="0"/>
        <v>18.639999999999997</v>
      </c>
      <c r="F11" s="8">
        <f t="shared" si="0"/>
        <v>18.07</v>
      </c>
      <c r="G11" s="8">
        <f t="shared" si="0"/>
        <v>16.98</v>
      </c>
      <c r="H11" s="8">
        <f t="shared" si="0"/>
        <v>18.07</v>
      </c>
    </row>
    <row r="12" spans="1:8" ht="15.75">
      <c r="A12" s="4"/>
      <c r="B12" s="8" t="s">
        <v>49</v>
      </c>
      <c r="C12" s="8" t="s">
        <v>49</v>
      </c>
      <c r="D12" s="8" t="s">
        <v>49</v>
      </c>
      <c r="E12" s="8" t="s">
        <v>49</v>
      </c>
      <c r="F12" s="8" t="s">
        <v>49</v>
      </c>
      <c r="G12" s="8" t="s">
        <v>49</v>
      </c>
      <c r="H12" s="8" t="s">
        <v>49</v>
      </c>
    </row>
    <row r="13" spans="1:8" ht="15.75">
      <c r="A13" s="4" t="s">
        <v>4</v>
      </c>
      <c r="B13" s="8" t="s">
        <v>49</v>
      </c>
      <c r="C13" s="8" t="s">
        <v>49</v>
      </c>
      <c r="D13" s="8" t="s">
        <v>49</v>
      </c>
      <c r="E13" s="8" t="s">
        <v>49</v>
      </c>
      <c r="F13" s="8" t="s">
        <v>49</v>
      </c>
      <c r="G13" s="8" t="s">
        <v>49</v>
      </c>
      <c r="H13" s="8" t="s">
        <v>49</v>
      </c>
    </row>
    <row r="14" spans="1:8" ht="15.75">
      <c r="A14" s="4" t="s">
        <v>5</v>
      </c>
      <c r="B14" s="8" t="s">
        <v>49</v>
      </c>
      <c r="C14" s="12" t="s">
        <v>49</v>
      </c>
      <c r="D14" s="12" t="s">
        <v>49</v>
      </c>
      <c r="E14" s="12" t="s">
        <v>49</v>
      </c>
      <c r="F14" s="12" t="s">
        <v>49</v>
      </c>
      <c r="G14" s="12" t="s">
        <v>49</v>
      </c>
      <c r="H14" s="8" t="s">
        <v>49</v>
      </c>
    </row>
    <row r="15" spans="1:8" ht="15.75">
      <c r="A15" s="4" t="s">
        <v>24</v>
      </c>
      <c r="B15" s="8">
        <v>5.04</v>
      </c>
      <c r="C15" s="8">
        <v>4.65</v>
      </c>
      <c r="D15" s="8">
        <v>4.97</v>
      </c>
      <c r="E15" s="8">
        <v>6.02</v>
      </c>
      <c r="F15" s="8">
        <v>6.32</v>
      </c>
      <c r="G15" s="8">
        <v>6.91</v>
      </c>
      <c r="H15" s="8">
        <v>6.09</v>
      </c>
    </row>
    <row r="16" spans="1:8" ht="15.75">
      <c r="A16" s="4" t="s">
        <v>25</v>
      </c>
      <c r="B16" s="8">
        <v>7.32</v>
      </c>
      <c r="C16" s="8">
        <v>6.82</v>
      </c>
      <c r="D16" s="8">
        <v>6.06</v>
      </c>
      <c r="E16" s="8">
        <v>4.91</v>
      </c>
      <c r="F16" s="8">
        <v>3.39</v>
      </c>
      <c r="G16" s="8">
        <v>2.05</v>
      </c>
      <c r="H16" s="8">
        <v>3.97</v>
      </c>
    </row>
    <row r="17" spans="1:8" ht="15.75">
      <c r="A17" s="4" t="s">
        <v>26</v>
      </c>
      <c r="B17" s="8">
        <v>0.5</v>
      </c>
      <c r="C17" s="8">
        <v>0.23</v>
      </c>
      <c r="D17" s="8">
        <v>0.15</v>
      </c>
      <c r="E17" s="8">
        <v>0.12</v>
      </c>
      <c r="F17" s="8">
        <v>0.02</v>
      </c>
      <c r="G17" s="8">
        <v>0.02</v>
      </c>
      <c r="H17" s="8">
        <v>0.1</v>
      </c>
    </row>
    <row r="18" spans="1:8" ht="15.75">
      <c r="A18" s="4" t="s">
        <v>6</v>
      </c>
      <c r="B18" s="8">
        <f>SUM(B15:B17)</f>
        <v>12.86</v>
      </c>
      <c r="C18" s="8">
        <f aca="true" t="shared" si="1" ref="C18:H18">SUM(C15:C17)</f>
        <v>11.700000000000001</v>
      </c>
      <c r="D18" s="8">
        <f t="shared" si="1"/>
        <v>11.18</v>
      </c>
      <c r="E18" s="8">
        <f t="shared" si="1"/>
        <v>11.049999999999999</v>
      </c>
      <c r="F18" s="8">
        <f t="shared" si="1"/>
        <v>9.73</v>
      </c>
      <c r="G18" s="8">
        <f t="shared" si="1"/>
        <v>8.98</v>
      </c>
      <c r="H18" s="8">
        <f t="shared" si="1"/>
        <v>10.16</v>
      </c>
    </row>
    <row r="19" spans="1:8" ht="15.75">
      <c r="A19" s="4" t="s">
        <v>27</v>
      </c>
      <c r="B19" s="8" t="s">
        <v>49</v>
      </c>
      <c r="C19" s="8" t="s">
        <v>49</v>
      </c>
      <c r="D19" s="8" t="s">
        <v>49</v>
      </c>
      <c r="E19" s="8" t="s">
        <v>49</v>
      </c>
      <c r="F19" s="8" t="s">
        <v>49</v>
      </c>
      <c r="G19" s="8" t="s">
        <v>49</v>
      </c>
      <c r="H19" s="8" t="s">
        <v>49</v>
      </c>
    </row>
    <row r="20" spans="1:8" ht="15.75">
      <c r="A20" s="4" t="s">
        <v>28</v>
      </c>
      <c r="B20" s="8">
        <v>0.78</v>
      </c>
      <c r="C20" s="8">
        <v>0.87</v>
      </c>
      <c r="D20" s="8">
        <v>0.77</v>
      </c>
      <c r="E20" s="8">
        <v>0.9</v>
      </c>
      <c r="F20" s="8">
        <v>0.88</v>
      </c>
      <c r="G20" s="8">
        <v>0.63</v>
      </c>
      <c r="H20" s="8">
        <v>0.76</v>
      </c>
    </row>
    <row r="21" spans="1:8" ht="15.75">
      <c r="A21" s="4" t="s">
        <v>29</v>
      </c>
      <c r="B21" s="8">
        <v>0.38</v>
      </c>
      <c r="C21" s="8">
        <v>0.37</v>
      </c>
      <c r="D21" s="8">
        <v>0.32</v>
      </c>
      <c r="E21" s="8">
        <v>0.3</v>
      </c>
      <c r="F21" s="8">
        <v>0.28</v>
      </c>
      <c r="G21" s="8">
        <v>0.11</v>
      </c>
      <c r="H21" s="8">
        <v>0.23</v>
      </c>
    </row>
    <row r="22" spans="1:8" ht="15.75">
      <c r="A22" s="4" t="s">
        <v>30</v>
      </c>
      <c r="B22" s="8">
        <v>0.24</v>
      </c>
      <c r="C22" s="8">
        <v>0.2</v>
      </c>
      <c r="D22" s="8">
        <v>0.21</v>
      </c>
      <c r="E22" s="8">
        <v>0.22</v>
      </c>
      <c r="F22" s="8">
        <v>0.27</v>
      </c>
      <c r="G22" s="8">
        <v>0.21</v>
      </c>
      <c r="H22" s="8">
        <v>0.22</v>
      </c>
    </row>
    <row r="23" spans="1:8" ht="15.75">
      <c r="A23" s="4" t="s">
        <v>31</v>
      </c>
      <c r="B23" s="8">
        <v>0.6</v>
      </c>
      <c r="C23" s="8">
        <v>0.59</v>
      </c>
      <c r="D23" s="8">
        <v>0.61</v>
      </c>
      <c r="E23" s="8">
        <v>0.67</v>
      </c>
      <c r="F23" s="8">
        <v>0.66</v>
      </c>
      <c r="G23" s="8">
        <v>0.38</v>
      </c>
      <c r="H23" s="8">
        <v>0.53</v>
      </c>
    </row>
    <row r="24" spans="1:8" ht="15.75">
      <c r="A24" s="4" t="s">
        <v>32</v>
      </c>
      <c r="B24" s="8">
        <v>1.08</v>
      </c>
      <c r="C24" s="8">
        <v>0.97</v>
      </c>
      <c r="D24" s="8">
        <v>0.8</v>
      </c>
      <c r="E24" s="8">
        <v>0.79</v>
      </c>
      <c r="F24" s="8">
        <v>0.59</v>
      </c>
      <c r="G24" s="8">
        <v>0.46</v>
      </c>
      <c r="H24" s="8">
        <v>0.66</v>
      </c>
    </row>
    <row r="25" spans="1:8" ht="15.75">
      <c r="A25" s="4" t="s">
        <v>33</v>
      </c>
      <c r="B25" s="8">
        <v>0.98</v>
      </c>
      <c r="C25" s="8">
        <v>0.92</v>
      </c>
      <c r="D25" s="8">
        <v>0.65</v>
      </c>
      <c r="E25" s="8">
        <v>0.64</v>
      </c>
      <c r="F25" s="8">
        <v>0.38</v>
      </c>
      <c r="G25" s="8">
        <v>0.39</v>
      </c>
      <c r="H25" s="8">
        <v>0.54</v>
      </c>
    </row>
    <row r="26" spans="1:8" ht="15.75">
      <c r="A26" s="4" t="s">
        <v>66</v>
      </c>
      <c r="B26" s="8">
        <v>0.03</v>
      </c>
      <c r="C26" s="8">
        <v>0.01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5.75">
      <c r="A27" s="4" t="s">
        <v>34</v>
      </c>
      <c r="B27" s="8">
        <v>0.02</v>
      </c>
      <c r="C27" s="8">
        <v>0.02</v>
      </c>
      <c r="D27" s="8">
        <v>0.01</v>
      </c>
      <c r="E27" s="8">
        <v>0.01</v>
      </c>
      <c r="F27" s="8">
        <v>0.01</v>
      </c>
      <c r="G27" s="8">
        <v>0.01</v>
      </c>
      <c r="H27" s="8">
        <v>0.01</v>
      </c>
    </row>
    <row r="28" spans="1:8" ht="15.75">
      <c r="A28" s="4" t="s">
        <v>7</v>
      </c>
      <c r="B28" s="8">
        <f>SUM(B18:B27)</f>
        <v>16.97</v>
      </c>
      <c r="C28" s="8">
        <f aca="true" t="shared" si="2" ref="C28:H28">SUM(C18:C27)</f>
        <v>15.649999999999999</v>
      </c>
      <c r="D28" s="8">
        <f t="shared" si="2"/>
        <v>14.55</v>
      </c>
      <c r="E28" s="8">
        <f t="shared" si="2"/>
        <v>14.58</v>
      </c>
      <c r="F28" s="8">
        <f t="shared" si="2"/>
        <v>12.8</v>
      </c>
      <c r="G28" s="8">
        <f t="shared" si="2"/>
        <v>11.170000000000003</v>
      </c>
      <c r="H28" s="8">
        <f t="shared" si="2"/>
        <v>13.110000000000001</v>
      </c>
    </row>
    <row r="29" spans="1:8" ht="15.75">
      <c r="A29" s="4"/>
      <c r="B29" s="8" t="s">
        <v>49</v>
      </c>
      <c r="C29" s="8" t="s">
        <v>49</v>
      </c>
      <c r="D29" s="8" t="s">
        <v>49</v>
      </c>
      <c r="E29" s="8" t="s">
        <v>49</v>
      </c>
      <c r="F29" s="8" t="s">
        <v>49</v>
      </c>
      <c r="G29" s="8" t="s">
        <v>49</v>
      </c>
      <c r="H29" s="8" t="s">
        <v>49</v>
      </c>
    </row>
    <row r="30" spans="1:8" ht="15.75">
      <c r="A30" s="4" t="s">
        <v>8</v>
      </c>
      <c r="B30" s="8" t="s">
        <v>49</v>
      </c>
      <c r="C30" s="8" t="s">
        <v>49</v>
      </c>
      <c r="D30" s="8" t="s">
        <v>49</v>
      </c>
      <c r="E30" s="8" t="s">
        <v>49</v>
      </c>
      <c r="F30" s="8" t="s">
        <v>49</v>
      </c>
      <c r="G30" s="8" t="s">
        <v>49</v>
      </c>
      <c r="H30" s="8" t="s">
        <v>49</v>
      </c>
    </row>
    <row r="31" spans="1:8" ht="15.75">
      <c r="A31" s="4" t="s">
        <v>9</v>
      </c>
      <c r="B31" s="8">
        <v>0.56</v>
      </c>
      <c r="C31" s="8">
        <v>0.85</v>
      </c>
      <c r="D31" s="8">
        <v>1.25</v>
      </c>
      <c r="E31" s="8">
        <v>1.85</v>
      </c>
      <c r="F31" s="8">
        <v>1.87</v>
      </c>
      <c r="G31" s="8">
        <v>1.5</v>
      </c>
      <c r="H31" s="8">
        <v>1.46</v>
      </c>
    </row>
    <row r="32" spans="1:8" ht="15.75">
      <c r="A32" s="4" t="s">
        <v>10</v>
      </c>
      <c r="B32" s="8">
        <v>13.48</v>
      </c>
      <c r="C32" s="8">
        <v>6.92</v>
      </c>
      <c r="D32" s="8">
        <v>3.47</v>
      </c>
      <c r="E32" s="8">
        <v>1.42</v>
      </c>
      <c r="F32" s="8">
        <v>0.5</v>
      </c>
      <c r="G32" s="8">
        <v>0.16</v>
      </c>
      <c r="H32" s="8">
        <v>2.19</v>
      </c>
    </row>
    <row r="33" spans="1:8" ht="15.75">
      <c r="A33" s="4" t="s">
        <v>39</v>
      </c>
      <c r="B33" s="8">
        <v>7.61</v>
      </c>
      <c r="C33" s="8">
        <v>6.18</v>
      </c>
      <c r="D33" s="8">
        <v>4.37</v>
      </c>
      <c r="E33" s="8">
        <v>3.49</v>
      </c>
      <c r="F33" s="8">
        <v>2.42</v>
      </c>
      <c r="G33" s="8">
        <v>1.9</v>
      </c>
      <c r="H33" s="8">
        <v>3.28</v>
      </c>
    </row>
    <row r="34" spans="1:8" ht="15.75">
      <c r="A34" s="4" t="s">
        <v>11</v>
      </c>
      <c r="B34" s="8">
        <v>0.12</v>
      </c>
      <c r="C34" s="8">
        <v>0.05</v>
      </c>
      <c r="D34" s="8">
        <v>0.04</v>
      </c>
      <c r="E34" s="8">
        <v>0.02</v>
      </c>
      <c r="F34" s="8">
        <v>0.01</v>
      </c>
      <c r="G34" s="8">
        <v>0</v>
      </c>
      <c r="H34" s="8">
        <v>0.02</v>
      </c>
    </row>
    <row r="35" spans="1:8" ht="15.75">
      <c r="A35" s="4" t="s">
        <v>12</v>
      </c>
      <c r="B35" s="8">
        <v>0.33</v>
      </c>
      <c r="C35" s="8">
        <v>0.31</v>
      </c>
      <c r="D35" s="8">
        <v>0.24</v>
      </c>
      <c r="E35" s="8">
        <v>0.22</v>
      </c>
      <c r="F35" s="8">
        <v>0.16</v>
      </c>
      <c r="G35" s="8">
        <v>0.09</v>
      </c>
      <c r="H35" s="8">
        <v>0.18</v>
      </c>
    </row>
    <row r="36" spans="1:8" ht="15.75">
      <c r="A36" s="4" t="s">
        <v>13</v>
      </c>
      <c r="B36" s="8">
        <v>1</v>
      </c>
      <c r="C36" s="8">
        <v>0.9</v>
      </c>
      <c r="D36" s="8">
        <v>0.72</v>
      </c>
      <c r="E36" s="8">
        <v>0.68</v>
      </c>
      <c r="F36" s="8">
        <v>0.43</v>
      </c>
      <c r="G36" s="8">
        <v>0.41</v>
      </c>
      <c r="H36" s="8">
        <v>0.58</v>
      </c>
    </row>
    <row r="37" spans="1:8" ht="15.75">
      <c r="A37" s="4" t="s">
        <v>14</v>
      </c>
      <c r="B37" s="8">
        <f>SUM(B31:B36)</f>
        <v>23.1</v>
      </c>
      <c r="C37" s="8">
        <f aca="true" t="shared" si="3" ref="C37:H37">SUM(C31:C36)</f>
        <v>15.21</v>
      </c>
      <c r="D37" s="8">
        <f t="shared" si="3"/>
        <v>10.09</v>
      </c>
      <c r="E37" s="8">
        <f t="shared" si="3"/>
        <v>7.679999999999999</v>
      </c>
      <c r="F37" s="8">
        <f t="shared" si="3"/>
        <v>5.39</v>
      </c>
      <c r="G37" s="8">
        <f t="shared" si="3"/>
        <v>4.06</v>
      </c>
      <c r="H37" s="8">
        <f t="shared" si="3"/>
        <v>7.709999999999999</v>
      </c>
    </row>
    <row r="38" spans="1:8" ht="15.75">
      <c r="A38" s="4"/>
      <c r="B38" s="8" t="s">
        <v>49</v>
      </c>
      <c r="C38" s="8" t="s">
        <v>49</v>
      </c>
      <c r="D38" s="8" t="s">
        <v>49</v>
      </c>
      <c r="E38" s="8" t="s">
        <v>49</v>
      </c>
      <c r="F38" s="8" t="s">
        <v>49</v>
      </c>
      <c r="G38" s="8" t="s">
        <v>49</v>
      </c>
      <c r="H38" s="8" t="s">
        <v>49</v>
      </c>
    </row>
    <row r="39" spans="1:8" ht="15.75">
      <c r="A39" s="4" t="s">
        <v>15</v>
      </c>
      <c r="B39" s="8">
        <f>SUM(B28,B37)</f>
        <v>40.07</v>
      </c>
      <c r="C39" s="8">
        <f aca="true" t="shared" si="4" ref="C39:H39">SUM(C28,C37)</f>
        <v>30.86</v>
      </c>
      <c r="D39" s="8">
        <f t="shared" si="4"/>
        <v>24.64</v>
      </c>
      <c r="E39" s="8">
        <f t="shared" si="4"/>
        <v>22.259999999999998</v>
      </c>
      <c r="F39" s="8">
        <f t="shared" si="4"/>
        <v>18.19</v>
      </c>
      <c r="G39" s="8">
        <f t="shared" si="4"/>
        <v>15.230000000000004</v>
      </c>
      <c r="H39" s="8">
        <f t="shared" si="4"/>
        <v>20.82</v>
      </c>
    </row>
    <row r="40" spans="1:8" ht="15.75">
      <c r="A40" s="4"/>
      <c r="B40" s="8" t="s">
        <v>49</v>
      </c>
      <c r="C40" s="8" t="s">
        <v>49</v>
      </c>
      <c r="D40" s="8" t="s">
        <v>49</v>
      </c>
      <c r="E40" s="8" t="s">
        <v>49</v>
      </c>
      <c r="F40" s="8" t="s">
        <v>49</v>
      </c>
      <c r="G40" s="8" t="s">
        <v>49</v>
      </c>
      <c r="H40" s="8" t="s">
        <v>49</v>
      </c>
    </row>
    <row r="41" spans="1:8" ht="15.75">
      <c r="A41" s="4" t="s">
        <v>16</v>
      </c>
      <c r="B41" s="8">
        <f>B11-B39</f>
        <v>-19.990000000000002</v>
      </c>
      <c r="C41" s="8">
        <f aca="true" t="shared" si="5" ref="C41:H41">C11-C39</f>
        <v>-11.280000000000001</v>
      </c>
      <c r="D41" s="8">
        <f t="shared" si="5"/>
        <v>-5.779999999999998</v>
      </c>
      <c r="E41" s="8">
        <f t="shared" si="5"/>
        <v>-3.620000000000001</v>
      </c>
      <c r="F41" s="8">
        <f t="shared" si="5"/>
        <v>-0.120000000000001</v>
      </c>
      <c r="G41" s="8">
        <f t="shared" si="5"/>
        <v>1.7499999999999964</v>
      </c>
      <c r="H41" s="8">
        <f t="shared" si="5"/>
        <v>-2.75</v>
      </c>
    </row>
    <row r="42" spans="1:8" ht="15.75">
      <c r="A42" s="4" t="s">
        <v>17</v>
      </c>
      <c r="B42" s="8">
        <f>B11-B28</f>
        <v>3.1099999999999994</v>
      </c>
      <c r="C42" s="8">
        <f aca="true" t="shared" si="6" ref="C42:H42">C11-C28</f>
        <v>3.9299999999999997</v>
      </c>
      <c r="D42" s="8">
        <f t="shared" si="6"/>
        <v>4.310000000000002</v>
      </c>
      <c r="E42" s="8">
        <f t="shared" si="6"/>
        <v>4.059999999999997</v>
      </c>
      <c r="F42" s="8">
        <f t="shared" si="6"/>
        <v>5.27</v>
      </c>
      <c r="G42" s="8">
        <f t="shared" si="6"/>
        <v>5.809999999999997</v>
      </c>
      <c r="H42" s="8">
        <f t="shared" si="6"/>
        <v>4.959999999999999</v>
      </c>
    </row>
    <row r="43" spans="1:7" ht="5.25" customHeight="1" thickBot="1">
      <c r="A43" s="5"/>
      <c r="B43" s="5"/>
      <c r="C43" s="5"/>
      <c r="D43" s="5"/>
      <c r="E43" s="5"/>
      <c r="F43" s="5"/>
      <c r="G43" s="5"/>
    </row>
    <row r="44" spans="1:8" ht="15.75">
      <c r="A44" s="4" t="s">
        <v>18</v>
      </c>
      <c r="B44" s="9"/>
      <c r="C44" s="9"/>
      <c r="D44" s="9"/>
      <c r="E44" s="9"/>
      <c r="F44" s="9"/>
      <c r="G44" s="9"/>
      <c r="H44" s="14"/>
    </row>
    <row r="45" spans="1:8" ht="15.75">
      <c r="A45" s="4" t="s">
        <v>19</v>
      </c>
      <c r="B45" s="4">
        <v>33</v>
      </c>
      <c r="C45" s="4">
        <v>68</v>
      </c>
      <c r="D45" s="4">
        <v>135</v>
      </c>
      <c r="E45" s="4">
        <v>312</v>
      </c>
      <c r="F45" s="4">
        <v>699</v>
      </c>
      <c r="G45" s="13">
        <v>2251</v>
      </c>
      <c r="H45" s="4">
        <v>175</v>
      </c>
    </row>
    <row r="46" spans="1:8" ht="15.75">
      <c r="A46" s="4" t="s">
        <v>20</v>
      </c>
      <c r="B46" s="13">
        <v>15378</v>
      </c>
      <c r="C46" s="13">
        <v>17136</v>
      </c>
      <c r="D46" s="13">
        <v>18925</v>
      </c>
      <c r="E46" s="13">
        <v>19840</v>
      </c>
      <c r="F46" s="13">
        <v>22546</v>
      </c>
      <c r="G46" s="13">
        <v>23019</v>
      </c>
      <c r="H46" s="13">
        <v>20620</v>
      </c>
    </row>
    <row r="47" spans="1:8" ht="15.75">
      <c r="A47" s="4" t="s">
        <v>22</v>
      </c>
      <c r="B47" s="8">
        <v>2.07</v>
      </c>
      <c r="C47" s="8">
        <v>2.59</v>
      </c>
      <c r="D47" s="8">
        <v>8.53</v>
      </c>
      <c r="E47" s="8">
        <v>30.5</v>
      </c>
      <c r="F47" s="8">
        <v>59.8</v>
      </c>
      <c r="G47" s="8">
        <v>55.3</v>
      </c>
      <c r="H47" s="8">
        <v>9.42</v>
      </c>
    </row>
    <row r="48" spans="1:8" ht="15.75">
      <c r="A48" s="4" t="s">
        <v>55</v>
      </c>
      <c r="B48" s="8">
        <v>1.98</v>
      </c>
      <c r="C48" s="8">
        <v>3.34</v>
      </c>
      <c r="D48" s="8">
        <v>5.35</v>
      </c>
      <c r="E48" s="8">
        <v>11.95</v>
      </c>
      <c r="F48" s="8">
        <v>21.85</v>
      </c>
      <c r="G48" s="8">
        <v>6.8</v>
      </c>
      <c r="H48" s="8">
        <v>8.78</v>
      </c>
    </row>
    <row r="49" spans="1:8" ht="15.75">
      <c r="A49" s="4" t="s">
        <v>35</v>
      </c>
      <c r="B49" s="8">
        <v>10.6</v>
      </c>
      <c r="C49" s="8">
        <v>5.65</v>
      </c>
      <c r="D49" s="8">
        <v>3.65</v>
      </c>
      <c r="E49" s="8">
        <v>2.63</v>
      </c>
      <c r="F49" s="8">
        <v>0.58</v>
      </c>
      <c r="G49" s="8">
        <v>1.9</v>
      </c>
      <c r="H49" s="8">
        <v>2.84</v>
      </c>
    </row>
    <row r="50" spans="1:8" ht="5.25" customHeight="1" thickBot="1">
      <c r="A50" s="5"/>
      <c r="B50" s="5"/>
      <c r="C50" s="5"/>
      <c r="D50" s="5"/>
      <c r="E50" s="5"/>
      <c r="F50" s="5"/>
      <c r="G50" s="5"/>
      <c r="H50" s="17"/>
    </row>
    <row r="51" spans="1:7" ht="5.25" customHeight="1">
      <c r="A51" s="10"/>
      <c r="B51" s="10"/>
      <c r="C51" s="10"/>
      <c r="D51" s="10"/>
      <c r="E51" s="10"/>
      <c r="F51" s="10"/>
      <c r="G51" s="10"/>
    </row>
    <row r="52" spans="1:7" ht="15.75">
      <c r="A52" s="2" t="s">
        <v>53</v>
      </c>
      <c r="B52" s="10"/>
      <c r="C52" s="10"/>
      <c r="D52" s="10"/>
      <c r="E52" s="10"/>
      <c r="F52" s="10"/>
      <c r="G52" s="10"/>
    </row>
    <row r="53" spans="1:7" ht="15.75">
      <c r="A53" s="4" t="s">
        <v>37</v>
      </c>
      <c r="B53" s="7"/>
      <c r="C53" s="9"/>
      <c r="D53" s="9"/>
      <c r="E53" s="9"/>
      <c r="F53" s="9"/>
      <c r="G53" s="10"/>
    </row>
    <row r="54" spans="1:7" ht="15.75">
      <c r="A54" s="11" t="s">
        <v>23</v>
      </c>
      <c r="B54" s="7"/>
      <c r="C54" s="9"/>
      <c r="D54" s="9"/>
      <c r="E54" s="9"/>
      <c r="F54" s="9"/>
      <c r="G54" s="10"/>
    </row>
    <row r="55" spans="1:7" ht="15.75">
      <c r="A55" s="3" t="s">
        <v>38</v>
      </c>
      <c r="B55" s="7"/>
      <c r="C55" s="1"/>
      <c r="D55" s="1"/>
      <c r="E55" s="1"/>
      <c r="F55" s="1"/>
      <c r="G55" s="9"/>
    </row>
    <row r="56" spans="1:7" ht="15.75">
      <c r="A56" s="3" t="s">
        <v>48</v>
      </c>
      <c r="B56" s="9"/>
      <c r="C56" s="1"/>
      <c r="D56" s="1"/>
      <c r="E56" s="1"/>
      <c r="F56" s="1"/>
      <c r="G56" s="1"/>
    </row>
    <row r="57" ht="15.75">
      <c r="A57" s="4" t="s">
        <v>63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</cols>
  <sheetData>
    <row r="1" spans="1:7" ht="15.75">
      <c r="A1" s="3" t="s">
        <v>56</v>
      </c>
      <c r="B1" s="4"/>
      <c r="C1" s="4"/>
      <c r="D1" s="4"/>
      <c r="E1" s="4"/>
      <c r="F1" s="4"/>
      <c r="G1" s="4"/>
    </row>
    <row r="2" spans="1:7" ht="2.25" customHeight="1" thickBot="1">
      <c r="A2" s="5"/>
      <c r="B2" s="5"/>
      <c r="C2" s="5"/>
      <c r="D2" s="5"/>
      <c r="E2" s="5"/>
      <c r="F2" s="5"/>
      <c r="G2" s="5"/>
    </row>
    <row r="3" spans="1:8" ht="15.75">
      <c r="A3" s="4"/>
      <c r="B3" s="6" t="s">
        <v>40</v>
      </c>
      <c r="C3" s="15" t="s">
        <v>41</v>
      </c>
      <c r="D3" s="6" t="s">
        <v>43</v>
      </c>
      <c r="E3" s="15" t="s">
        <v>44</v>
      </c>
      <c r="F3" s="6" t="s">
        <v>45</v>
      </c>
      <c r="G3" s="15" t="s">
        <v>46</v>
      </c>
      <c r="H3" s="16" t="s">
        <v>47</v>
      </c>
    </row>
    <row r="4" spans="1:8" ht="15.75">
      <c r="A4" s="6" t="s">
        <v>0</v>
      </c>
      <c r="B4" s="6" t="s">
        <v>50</v>
      </c>
      <c r="C4" s="6" t="s">
        <v>42</v>
      </c>
      <c r="D4" s="6" t="s">
        <v>42</v>
      </c>
      <c r="E4" s="6" t="s">
        <v>42</v>
      </c>
      <c r="F4" s="6" t="s">
        <v>42</v>
      </c>
      <c r="G4" s="6" t="s">
        <v>51</v>
      </c>
      <c r="H4" s="6" t="s">
        <v>52</v>
      </c>
    </row>
    <row r="5" spans="1:7" ht="2.25" customHeight="1" thickBot="1">
      <c r="A5" s="5"/>
      <c r="B5" s="5"/>
      <c r="C5" s="5"/>
      <c r="D5" s="5"/>
      <c r="E5" s="5"/>
      <c r="F5" s="5"/>
      <c r="G5" s="5"/>
    </row>
    <row r="6" spans="1:8" ht="15.75">
      <c r="A6" s="4"/>
      <c r="B6" s="4"/>
      <c r="C6" s="4"/>
      <c r="D6" s="4"/>
      <c r="E6" s="16" t="s">
        <v>57</v>
      </c>
      <c r="F6" s="4"/>
      <c r="G6" s="4"/>
      <c r="H6" s="14"/>
    </row>
    <row r="7" spans="1:7" ht="15.75">
      <c r="A7" s="4" t="s">
        <v>1</v>
      </c>
      <c r="B7" s="7"/>
      <c r="C7" s="7"/>
      <c r="D7" s="7"/>
      <c r="E7" s="7"/>
      <c r="F7" s="7"/>
      <c r="G7" s="7"/>
    </row>
    <row r="8" spans="1:8" ht="15.75">
      <c r="A8" s="4" t="s">
        <v>36</v>
      </c>
      <c r="B8" s="8">
        <v>21.19</v>
      </c>
      <c r="C8" s="8">
        <v>20.98</v>
      </c>
      <c r="D8" s="8">
        <v>20.37</v>
      </c>
      <c r="E8" s="8">
        <v>20.38</v>
      </c>
      <c r="F8" s="8">
        <v>19.9</v>
      </c>
      <c r="G8" s="8">
        <v>18.67</v>
      </c>
      <c r="H8" s="8">
        <v>19.67</v>
      </c>
    </row>
    <row r="9" spans="1:8" ht="15.75">
      <c r="A9" s="4" t="s">
        <v>2</v>
      </c>
      <c r="B9" s="8">
        <v>2.03</v>
      </c>
      <c r="C9" s="8">
        <v>1.71</v>
      </c>
      <c r="D9" s="8">
        <v>1.47</v>
      </c>
      <c r="E9" s="8">
        <v>1.29</v>
      </c>
      <c r="F9" s="8">
        <v>1.33</v>
      </c>
      <c r="G9" s="8">
        <v>1.26</v>
      </c>
      <c r="H9" s="8">
        <v>1.38</v>
      </c>
    </row>
    <row r="10" spans="1:8" ht="15.75">
      <c r="A10" s="4" t="s">
        <v>21</v>
      </c>
      <c r="B10" s="8">
        <v>1.22</v>
      </c>
      <c r="C10" s="8">
        <v>1.15</v>
      </c>
      <c r="D10" s="8">
        <v>1.02</v>
      </c>
      <c r="E10" s="8">
        <v>1.01</v>
      </c>
      <c r="F10" s="8">
        <v>0.93</v>
      </c>
      <c r="G10" s="8">
        <v>0.87</v>
      </c>
      <c r="H10" s="8">
        <v>0.96</v>
      </c>
    </row>
    <row r="11" spans="1:8" ht="15.75">
      <c r="A11" s="4" t="s">
        <v>3</v>
      </c>
      <c r="B11" s="8">
        <f>SUM(B8:B10)</f>
        <v>24.44</v>
      </c>
      <c r="C11" s="8">
        <f aca="true" t="shared" si="0" ref="C11:H11">SUM(C8:C10)</f>
        <v>23.84</v>
      </c>
      <c r="D11" s="8">
        <f t="shared" si="0"/>
        <v>22.86</v>
      </c>
      <c r="E11" s="8">
        <f t="shared" si="0"/>
        <v>22.68</v>
      </c>
      <c r="F11" s="8">
        <f t="shared" si="0"/>
        <v>22.159999999999997</v>
      </c>
      <c r="G11" s="8">
        <f t="shared" si="0"/>
        <v>20.800000000000004</v>
      </c>
      <c r="H11" s="8">
        <f t="shared" si="0"/>
        <v>22.01</v>
      </c>
    </row>
    <row r="12" spans="1:8" ht="15.75">
      <c r="A12" s="4"/>
      <c r="B12" s="8"/>
      <c r="C12" s="8"/>
      <c r="D12" s="8"/>
      <c r="E12" s="8"/>
      <c r="F12" s="8"/>
      <c r="G12" s="8"/>
      <c r="H12" s="8"/>
    </row>
    <row r="13" spans="1:8" ht="15.75">
      <c r="A13" s="4" t="s">
        <v>4</v>
      </c>
      <c r="B13" s="8"/>
      <c r="C13" s="8"/>
      <c r="D13" s="8"/>
      <c r="E13" s="8"/>
      <c r="F13" s="8"/>
      <c r="G13" s="8"/>
      <c r="H13" s="8"/>
    </row>
    <row r="14" spans="1:8" ht="15.75">
      <c r="A14" s="4" t="s">
        <v>5</v>
      </c>
      <c r="B14" s="8"/>
      <c r="C14" s="12"/>
      <c r="D14" s="12"/>
      <c r="E14" s="12"/>
      <c r="F14" s="12"/>
      <c r="G14" s="12"/>
      <c r="H14" s="8"/>
    </row>
    <row r="15" spans="1:8" ht="15.75">
      <c r="A15" s="4" t="s">
        <v>24</v>
      </c>
      <c r="B15" s="8">
        <v>7.887323943661972</v>
      </c>
      <c r="C15" s="8">
        <v>7.27699530516432</v>
      </c>
      <c r="D15" s="8">
        <v>7.777777777777777</v>
      </c>
      <c r="E15" s="8">
        <v>9.420970266040687</v>
      </c>
      <c r="F15" s="8">
        <v>9.890453834115807</v>
      </c>
      <c r="G15" s="8">
        <v>10.81377151799687</v>
      </c>
      <c r="H15" s="8">
        <v>9.530516431924882</v>
      </c>
    </row>
    <row r="16" spans="1:8" ht="15.75">
      <c r="A16" s="4" t="s">
        <v>25</v>
      </c>
      <c r="B16" s="8">
        <v>10.237762237762238</v>
      </c>
      <c r="C16" s="8">
        <v>9.538461538461538</v>
      </c>
      <c r="D16" s="8">
        <v>8.475524475524475</v>
      </c>
      <c r="E16" s="8">
        <v>6.867132867132867</v>
      </c>
      <c r="F16" s="8">
        <v>4.741258741258741</v>
      </c>
      <c r="G16" s="8">
        <v>2.8671328671328666</v>
      </c>
      <c r="H16" s="8">
        <v>5.5524475524475525</v>
      </c>
    </row>
    <row r="17" spans="1:8" ht="15.75">
      <c r="A17" s="4" t="s">
        <v>26</v>
      </c>
      <c r="B17" s="8">
        <v>0.5</v>
      </c>
      <c r="C17" s="8">
        <v>0.24</v>
      </c>
      <c r="D17" s="8">
        <v>0.15</v>
      </c>
      <c r="E17" s="8">
        <v>0.13</v>
      </c>
      <c r="F17" s="8">
        <v>0.02</v>
      </c>
      <c r="G17" s="8">
        <v>0.02</v>
      </c>
      <c r="H17" s="8">
        <v>0.09</v>
      </c>
    </row>
    <row r="18" spans="1:8" ht="15.75">
      <c r="A18" s="4" t="s">
        <v>6</v>
      </c>
      <c r="B18" s="8">
        <f aca="true" t="shared" si="1" ref="B18:H18">SUM(B15:B17)</f>
        <v>18.62508618142421</v>
      </c>
      <c r="C18" s="8">
        <f t="shared" si="1"/>
        <v>17.05545684362586</v>
      </c>
      <c r="D18" s="8">
        <f t="shared" si="1"/>
        <v>16.40330225330225</v>
      </c>
      <c r="E18" s="8">
        <f t="shared" si="1"/>
        <v>16.418103133173553</v>
      </c>
      <c r="F18" s="8">
        <f t="shared" si="1"/>
        <v>14.651712575374546</v>
      </c>
      <c r="G18" s="8">
        <f t="shared" si="1"/>
        <v>13.700904385129736</v>
      </c>
      <c r="H18" s="8">
        <f t="shared" si="1"/>
        <v>15.172963984372434</v>
      </c>
    </row>
    <row r="19" spans="1:8" ht="15.75">
      <c r="A19" s="4" t="s">
        <v>27</v>
      </c>
      <c r="B19" s="8"/>
      <c r="C19" s="8"/>
      <c r="D19" s="8"/>
      <c r="E19" s="8"/>
      <c r="F19" s="8"/>
      <c r="G19" s="8"/>
      <c r="H19" s="8"/>
    </row>
    <row r="20" spans="1:8" ht="15.75">
      <c r="A20" s="4" t="s">
        <v>28</v>
      </c>
      <c r="B20" s="8">
        <v>0.8</v>
      </c>
      <c r="C20" s="8">
        <v>0.88</v>
      </c>
      <c r="D20" s="8">
        <v>0.78</v>
      </c>
      <c r="E20" s="8">
        <v>0.92</v>
      </c>
      <c r="F20" s="8">
        <v>0.9</v>
      </c>
      <c r="G20" s="8">
        <v>0.64</v>
      </c>
      <c r="H20" s="8">
        <v>0.77</v>
      </c>
    </row>
    <row r="21" spans="1:8" ht="15.75">
      <c r="A21" s="4" t="s">
        <v>29</v>
      </c>
      <c r="B21" s="8">
        <v>0.39</v>
      </c>
      <c r="C21" s="8">
        <v>0.37</v>
      </c>
      <c r="D21" s="8">
        <v>0.32</v>
      </c>
      <c r="E21" s="8">
        <v>0.3</v>
      </c>
      <c r="F21" s="8">
        <v>0.29</v>
      </c>
      <c r="G21" s="8">
        <v>0.11</v>
      </c>
      <c r="H21" s="8">
        <v>0.23</v>
      </c>
    </row>
    <row r="22" spans="1:8" ht="15.75">
      <c r="A22" s="4" t="s">
        <v>30</v>
      </c>
      <c r="B22" s="8">
        <v>0.24</v>
      </c>
      <c r="C22" s="8">
        <v>0.21</v>
      </c>
      <c r="D22" s="8">
        <v>0.22</v>
      </c>
      <c r="E22" s="8">
        <v>0.23</v>
      </c>
      <c r="F22" s="8">
        <v>0.27</v>
      </c>
      <c r="G22" s="8">
        <v>0.21</v>
      </c>
      <c r="H22" s="8">
        <v>0.22</v>
      </c>
    </row>
    <row r="23" spans="1:8" ht="15.75">
      <c r="A23" s="4" t="s">
        <v>31</v>
      </c>
      <c r="B23" s="8">
        <v>0.61</v>
      </c>
      <c r="C23" s="8">
        <v>0.6</v>
      </c>
      <c r="D23" s="8">
        <v>0.62</v>
      </c>
      <c r="E23" s="8">
        <v>0.68</v>
      </c>
      <c r="F23" s="8">
        <v>0.67</v>
      </c>
      <c r="G23" s="8">
        <v>0.39</v>
      </c>
      <c r="H23" s="8">
        <v>0.54</v>
      </c>
    </row>
    <row r="24" spans="1:8" ht="15.75">
      <c r="A24" s="4" t="s">
        <v>32</v>
      </c>
      <c r="B24" s="8">
        <v>1.37</v>
      </c>
      <c r="C24" s="8">
        <v>1.23</v>
      </c>
      <c r="D24" s="8">
        <v>1.02</v>
      </c>
      <c r="E24" s="8">
        <v>1</v>
      </c>
      <c r="F24" s="8">
        <v>0.75</v>
      </c>
      <c r="G24" s="8">
        <v>0.59</v>
      </c>
      <c r="H24" s="8">
        <v>0.83</v>
      </c>
    </row>
    <row r="25" spans="1:8" ht="15.75">
      <c r="A25" s="4" t="s">
        <v>33</v>
      </c>
      <c r="B25" s="8">
        <v>1.02</v>
      </c>
      <c r="C25" s="8">
        <v>0.95</v>
      </c>
      <c r="D25" s="8">
        <v>0.68</v>
      </c>
      <c r="E25" s="8">
        <v>0.66</v>
      </c>
      <c r="F25" s="8">
        <v>0.4</v>
      </c>
      <c r="G25" s="8">
        <v>0.41</v>
      </c>
      <c r="H25" s="8">
        <v>0.56</v>
      </c>
    </row>
    <row r="26" spans="1:8" ht="15.75">
      <c r="A26" s="4" t="s">
        <v>66</v>
      </c>
      <c r="B26" s="8">
        <v>0.03</v>
      </c>
      <c r="C26" s="8">
        <v>0.01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5.75">
      <c r="A27" s="4" t="s">
        <v>34</v>
      </c>
      <c r="B27" s="8">
        <v>0.01153965889685793</v>
      </c>
      <c r="C27" s="8">
        <v>0.010650066570466521</v>
      </c>
      <c r="D27" s="8">
        <v>0.010019146965792203</v>
      </c>
      <c r="E27" s="8">
        <v>0.010101526815912365</v>
      </c>
      <c r="F27" s="8">
        <v>0.00896361594364592</v>
      </c>
      <c r="G27" s="8">
        <v>0.008023446832073233</v>
      </c>
      <c r="H27" s="8">
        <v>0.009159192766158952</v>
      </c>
    </row>
    <row r="28" spans="1:8" ht="15.75">
      <c r="A28" s="4" t="s">
        <v>7</v>
      </c>
      <c r="B28" s="8">
        <f aca="true" t="shared" si="2" ref="B28:H28">SUM(B18:B27)</f>
        <v>23.096625840321067</v>
      </c>
      <c r="C28" s="8">
        <f t="shared" si="2"/>
        <v>21.31610691019633</v>
      </c>
      <c r="D28" s="8">
        <f t="shared" si="2"/>
        <v>20.053321400268043</v>
      </c>
      <c r="E28" s="8">
        <f t="shared" si="2"/>
        <v>20.218204659989468</v>
      </c>
      <c r="F28" s="8">
        <f t="shared" si="2"/>
        <v>17.940676191318193</v>
      </c>
      <c r="G28" s="8">
        <f t="shared" si="2"/>
        <v>16.05892783196181</v>
      </c>
      <c r="H28" s="8">
        <f t="shared" si="2"/>
        <v>18.332123177138588</v>
      </c>
    </row>
    <row r="29" spans="1:8" ht="15.75">
      <c r="A29" s="4"/>
      <c r="B29" s="8"/>
      <c r="C29" s="8"/>
      <c r="D29" s="8"/>
      <c r="E29" s="8"/>
      <c r="F29" s="8"/>
      <c r="G29" s="8"/>
      <c r="H29" s="8"/>
    </row>
    <row r="30" spans="1:8" ht="15.75">
      <c r="A30" s="4" t="s">
        <v>8</v>
      </c>
      <c r="B30" s="8"/>
      <c r="C30" s="8"/>
      <c r="D30" s="8"/>
      <c r="E30" s="8"/>
      <c r="F30" s="8"/>
      <c r="G30" s="8"/>
      <c r="H30" s="8"/>
    </row>
    <row r="31" spans="1:8" ht="15.75">
      <c r="A31" s="4" t="s">
        <v>9</v>
      </c>
      <c r="B31" s="8">
        <v>0.56</v>
      </c>
      <c r="C31" s="8">
        <v>0.87</v>
      </c>
      <c r="D31" s="8">
        <v>1.27</v>
      </c>
      <c r="E31" s="8">
        <v>1.89</v>
      </c>
      <c r="F31" s="8">
        <v>1.89</v>
      </c>
      <c r="G31" s="8">
        <v>1.51</v>
      </c>
      <c r="H31" s="8">
        <v>1.49</v>
      </c>
    </row>
    <row r="32" spans="1:8" ht="15.75">
      <c r="A32" s="4" t="s">
        <v>10</v>
      </c>
      <c r="B32" s="8">
        <v>13.64</v>
      </c>
      <c r="C32" s="8">
        <v>7</v>
      </c>
      <c r="D32" s="8">
        <v>3.5</v>
      </c>
      <c r="E32" s="8">
        <v>1.46</v>
      </c>
      <c r="F32" s="8">
        <v>0.51</v>
      </c>
      <c r="G32" s="8">
        <v>0.16</v>
      </c>
      <c r="H32" s="8">
        <v>2.11</v>
      </c>
    </row>
    <row r="33" spans="1:8" ht="15.75">
      <c r="A33" s="4" t="s">
        <v>39</v>
      </c>
      <c r="B33" s="8">
        <v>7.91</v>
      </c>
      <c r="C33" s="8">
        <v>6.42</v>
      </c>
      <c r="D33" s="8">
        <v>4.54</v>
      </c>
      <c r="E33" s="8">
        <v>3.63</v>
      </c>
      <c r="F33" s="8">
        <v>2.52</v>
      </c>
      <c r="G33" s="8">
        <v>1.97</v>
      </c>
      <c r="H33" s="8">
        <v>3.34</v>
      </c>
    </row>
    <row r="34" spans="1:8" ht="15.75">
      <c r="A34" s="4" t="s">
        <v>11</v>
      </c>
      <c r="B34" s="8">
        <v>0.12</v>
      </c>
      <c r="C34" s="8">
        <v>0.05</v>
      </c>
      <c r="D34" s="8">
        <v>0.04</v>
      </c>
      <c r="E34" s="8">
        <v>0.02</v>
      </c>
      <c r="F34" s="8">
        <v>0.01</v>
      </c>
      <c r="G34" s="8">
        <v>0</v>
      </c>
      <c r="H34" s="8">
        <v>0.02</v>
      </c>
    </row>
    <row r="35" spans="1:8" ht="15.75">
      <c r="A35" s="4" t="s">
        <v>12</v>
      </c>
      <c r="B35" s="8">
        <v>0.33</v>
      </c>
      <c r="C35" s="8">
        <v>0.32</v>
      </c>
      <c r="D35" s="8">
        <v>0.25</v>
      </c>
      <c r="E35" s="8">
        <v>0.23</v>
      </c>
      <c r="F35" s="8">
        <v>0.17</v>
      </c>
      <c r="G35" s="8">
        <v>0.1</v>
      </c>
      <c r="H35" s="8">
        <v>0.18</v>
      </c>
    </row>
    <row r="36" spans="1:8" ht="15.75">
      <c r="A36" s="4" t="s">
        <v>13</v>
      </c>
      <c r="B36" s="8">
        <v>1.04</v>
      </c>
      <c r="C36" s="8">
        <v>0.94</v>
      </c>
      <c r="D36" s="8">
        <v>0.75</v>
      </c>
      <c r="E36" s="8">
        <v>0.71</v>
      </c>
      <c r="F36" s="8">
        <v>0.44</v>
      </c>
      <c r="G36" s="8">
        <v>0.43</v>
      </c>
      <c r="H36" s="8">
        <v>0.59</v>
      </c>
    </row>
    <row r="37" spans="1:8" ht="15.75">
      <c r="A37" s="4" t="s">
        <v>14</v>
      </c>
      <c r="B37" s="8">
        <f aca="true" t="shared" si="3" ref="B37:H37">SUM(B31:B36)</f>
        <v>23.599999999999998</v>
      </c>
      <c r="C37" s="8">
        <f t="shared" si="3"/>
        <v>15.6</v>
      </c>
      <c r="D37" s="8">
        <f t="shared" si="3"/>
        <v>10.349999999999998</v>
      </c>
      <c r="E37" s="8">
        <f t="shared" si="3"/>
        <v>7.9399999999999995</v>
      </c>
      <c r="F37" s="8">
        <f t="shared" si="3"/>
        <v>5.54</v>
      </c>
      <c r="G37" s="8">
        <f t="shared" si="3"/>
        <v>4.17</v>
      </c>
      <c r="H37" s="8">
        <f t="shared" si="3"/>
        <v>7.729999999999999</v>
      </c>
    </row>
    <row r="38" spans="1:8" ht="15.75">
      <c r="A38" s="4"/>
      <c r="B38" s="8" t="s">
        <v>49</v>
      </c>
      <c r="C38" s="8" t="s">
        <v>49</v>
      </c>
      <c r="D38" s="8" t="s">
        <v>49</v>
      </c>
      <c r="E38" s="8" t="s">
        <v>49</v>
      </c>
      <c r="F38" s="8" t="s">
        <v>49</v>
      </c>
      <c r="G38" s="8" t="s">
        <v>49</v>
      </c>
      <c r="H38" s="8" t="s">
        <v>49</v>
      </c>
    </row>
    <row r="39" spans="1:8" ht="15.75">
      <c r="A39" s="4" t="s">
        <v>15</v>
      </c>
      <c r="B39" s="8">
        <f aca="true" t="shared" si="4" ref="B39:H39">SUM(B28,B37)</f>
        <v>46.69662584032106</v>
      </c>
      <c r="C39" s="8">
        <f t="shared" si="4"/>
        <v>36.916106910196326</v>
      </c>
      <c r="D39" s="8">
        <f t="shared" si="4"/>
        <v>30.40332140026804</v>
      </c>
      <c r="E39" s="8">
        <f t="shared" si="4"/>
        <v>28.158204659989465</v>
      </c>
      <c r="F39" s="8">
        <f t="shared" si="4"/>
        <v>23.480676191318192</v>
      </c>
      <c r="G39" s="8">
        <f t="shared" si="4"/>
        <v>20.228927831961812</v>
      </c>
      <c r="H39" s="8">
        <f t="shared" si="4"/>
        <v>26.062123177138588</v>
      </c>
    </row>
    <row r="40" spans="1:8" ht="15.75">
      <c r="A40" s="4"/>
      <c r="B40" s="8" t="s">
        <v>49</v>
      </c>
      <c r="C40" s="8" t="s">
        <v>49</v>
      </c>
      <c r="D40" s="8" t="s">
        <v>49</v>
      </c>
      <c r="E40" s="8" t="s">
        <v>49</v>
      </c>
      <c r="F40" s="8" t="s">
        <v>49</v>
      </c>
      <c r="G40" s="8" t="s">
        <v>49</v>
      </c>
      <c r="H40" s="8" t="s">
        <v>49</v>
      </c>
    </row>
    <row r="41" spans="1:8" ht="15.75">
      <c r="A41" s="4" t="s">
        <v>16</v>
      </c>
      <c r="B41" s="8">
        <f aca="true" t="shared" si="5" ref="B41:H41">B11-B39</f>
        <v>-22.25662584032106</v>
      </c>
      <c r="C41" s="8">
        <f t="shared" si="5"/>
        <v>-13.076106910196327</v>
      </c>
      <c r="D41" s="8">
        <f t="shared" si="5"/>
        <v>-7.5433214002680415</v>
      </c>
      <c r="E41" s="8">
        <f t="shared" si="5"/>
        <v>-5.478204659989466</v>
      </c>
      <c r="F41" s="8">
        <f t="shared" si="5"/>
        <v>-1.3206761913181957</v>
      </c>
      <c r="G41" s="8">
        <f t="shared" si="5"/>
        <v>0.5710721680381923</v>
      </c>
      <c r="H41" s="8">
        <f t="shared" si="5"/>
        <v>-4.052123177138586</v>
      </c>
    </row>
    <row r="42" spans="1:8" ht="15.75">
      <c r="A42" s="4" t="s">
        <v>17</v>
      </c>
      <c r="B42" s="8">
        <f aca="true" t="shared" si="6" ref="B42:H42">B11-B28</f>
        <v>1.343374159678934</v>
      </c>
      <c r="C42" s="8">
        <f t="shared" si="6"/>
        <v>2.5238930898036713</v>
      </c>
      <c r="D42" s="8">
        <f t="shared" si="6"/>
        <v>2.8066785997319563</v>
      </c>
      <c r="E42" s="8">
        <f t="shared" si="6"/>
        <v>2.461795340010532</v>
      </c>
      <c r="F42" s="8">
        <f t="shared" si="6"/>
        <v>4.2193238086818035</v>
      </c>
      <c r="G42" s="8">
        <f t="shared" si="6"/>
        <v>4.741072168038194</v>
      </c>
      <c r="H42" s="8">
        <f t="shared" si="6"/>
        <v>3.677876822861414</v>
      </c>
    </row>
    <row r="43" spans="1:7" ht="5.25" customHeight="1" thickBot="1">
      <c r="A43" s="5"/>
      <c r="B43" s="5"/>
      <c r="C43" s="5"/>
      <c r="D43" s="5"/>
      <c r="E43" s="5"/>
      <c r="F43" s="5"/>
      <c r="G43" s="5"/>
    </row>
    <row r="44" spans="1:8" ht="15.75">
      <c r="A44" s="4" t="s">
        <v>18</v>
      </c>
      <c r="B44" s="9"/>
      <c r="C44" s="9"/>
      <c r="D44" s="9"/>
      <c r="E44" s="9"/>
      <c r="F44" s="9"/>
      <c r="G44" s="9"/>
      <c r="H44" s="14"/>
    </row>
    <row r="45" spans="1:8" ht="15.75">
      <c r="A45" s="4" t="s">
        <v>19</v>
      </c>
      <c r="B45" s="4">
        <v>33</v>
      </c>
      <c r="C45" s="4">
        <v>68</v>
      </c>
      <c r="D45" s="4">
        <v>135</v>
      </c>
      <c r="E45" s="4">
        <v>312</v>
      </c>
      <c r="F45" s="4">
        <v>698</v>
      </c>
      <c r="G45" s="13">
        <v>2267</v>
      </c>
      <c r="H45" s="4">
        <v>182</v>
      </c>
    </row>
    <row r="46" spans="1:8" ht="15.75">
      <c r="A46" s="4" t="s">
        <v>20</v>
      </c>
      <c r="B46" s="13">
        <v>15366</v>
      </c>
      <c r="C46" s="13">
        <v>17138</v>
      </c>
      <c r="D46" s="13">
        <v>18928</v>
      </c>
      <c r="E46" s="13">
        <v>19842</v>
      </c>
      <c r="F46" s="13">
        <v>22559</v>
      </c>
      <c r="G46" s="13">
        <v>23018</v>
      </c>
      <c r="H46" s="13">
        <v>20711</v>
      </c>
    </row>
    <row r="47" spans="1:8" ht="15.75">
      <c r="A47" s="4" t="s">
        <v>22</v>
      </c>
      <c r="B47" s="8">
        <v>2.09</v>
      </c>
      <c r="C47" s="8">
        <v>2.59</v>
      </c>
      <c r="D47" s="8">
        <v>8.53</v>
      </c>
      <c r="E47" s="8">
        <v>30.58</v>
      </c>
      <c r="F47" s="8">
        <v>59.72</v>
      </c>
      <c r="G47" s="8">
        <v>55.32</v>
      </c>
      <c r="H47" s="8">
        <v>9.77</v>
      </c>
    </row>
    <row r="48" spans="1:8" ht="15.75">
      <c r="A48" s="4" t="s">
        <v>55</v>
      </c>
      <c r="B48" s="8">
        <v>1.97</v>
      </c>
      <c r="C48" s="8">
        <v>3.34</v>
      </c>
      <c r="D48" s="8">
        <v>5.35</v>
      </c>
      <c r="E48" s="8">
        <v>11.98</v>
      </c>
      <c r="F48" s="8">
        <v>21.84</v>
      </c>
      <c r="G48" s="8">
        <v>6.76</v>
      </c>
      <c r="H48" s="8">
        <v>8.81</v>
      </c>
    </row>
    <row r="49" spans="1:8" ht="15.75">
      <c r="A49" s="4" t="s">
        <v>35</v>
      </c>
      <c r="B49" s="8">
        <v>10.6</v>
      </c>
      <c r="C49" s="8">
        <v>5.65</v>
      </c>
      <c r="D49" s="8">
        <v>3.65</v>
      </c>
      <c r="E49" s="8">
        <v>2.62</v>
      </c>
      <c r="F49" s="8">
        <v>0.58</v>
      </c>
      <c r="G49" s="8">
        <v>1.89</v>
      </c>
      <c r="H49" s="8">
        <v>2.77</v>
      </c>
    </row>
    <row r="50" spans="1:8" ht="5.25" customHeight="1" thickBot="1">
      <c r="A50" s="5"/>
      <c r="B50" s="5"/>
      <c r="C50" s="5"/>
      <c r="D50" s="5"/>
      <c r="E50" s="5"/>
      <c r="F50" s="5"/>
      <c r="G50" s="5"/>
      <c r="H50" s="17"/>
    </row>
    <row r="51" spans="1:7" ht="5.25" customHeight="1">
      <c r="A51" s="10"/>
      <c r="B51" s="10"/>
      <c r="C51" s="10"/>
      <c r="D51" s="10"/>
      <c r="E51" s="10"/>
      <c r="F51" s="10"/>
      <c r="G51" s="10"/>
    </row>
    <row r="52" spans="1:7" ht="15.75">
      <c r="A52" s="2" t="s">
        <v>53</v>
      </c>
      <c r="B52" s="10"/>
      <c r="C52" s="10"/>
      <c r="D52" s="10"/>
      <c r="E52" s="10"/>
      <c r="F52" s="10"/>
      <c r="G52" s="10"/>
    </row>
    <row r="53" spans="1:7" ht="15.75">
      <c r="A53" s="4" t="s">
        <v>37</v>
      </c>
      <c r="B53" s="7"/>
      <c r="C53" s="9"/>
      <c r="D53" s="9"/>
      <c r="E53" s="9"/>
      <c r="F53" s="9"/>
      <c r="G53" s="10"/>
    </row>
    <row r="54" spans="1:7" ht="15.75">
      <c r="A54" s="11" t="s">
        <v>23</v>
      </c>
      <c r="B54" s="7"/>
      <c r="C54" s="9"/>
      <c r="D54" s="9"/>
      <c r="E54" s="9"/>
      <c r="F54" s="9"/>
      <c r="G54" s="10"/>
    </row>
    <row r="55" spans="1:7" ht="15.75">
      <c r="A55" s="3" t="s">
        <v>38</v>
      </c>
      <c r="B55" s="7"/>
      <c r="C55" s="1"/>
      <c r="D55" s="1"/>
      <c r="E55" s="1"/>
      <c r="F55" s="1"/>
      <c r="G55" s="9"/>
    </row>
    <row r="56" spans="1:7" ht="15.75">
      <c r="A56" s="3" t="s">
        <v>48</v>
      </c>
      <c r="B56" s="9"/>
      <c r="C56" s="1"/>
      <c r="D56" s="1"/>
      <c r="E56" s="1"/>
      <c r="F56" s="1"/>
      <c r="G56" s="1"/>
    </row>
    <row r="57" ht="15.75">
      <c r="A57" s="4" t="s">
        <v>63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</cols>
  <sheetData>
    <row r="1" spans="1:7" ht="15.75">
      <c r="A1" s="3" t="s">
        <v>58</v>
      </c>
      <c r="B1" s="4"/>
      <c r="C1" s="4"/>
      <c r="D1" s="4"/>
      <c r="E1" s="4"/>
      <c r="F1" s="4"/>
      <c r="G1" s="4"/>
    </row>
    <row r="2" spans="1:7" ht="2.25" customHeight="1" thickBot="1">
      <c r="A2" s="5"/>
      <c r="B2" s="5"/>
      <c r="C2" s="5"/>
      <c r="D2" s="5"/>
      <c r="E2" s="5"/>
      <c r="F2" s="5"/>
      <c r="G2" s="5"/>
    </row>
    <row r="3" spans="1:8" ht="15.75">
      <c r="A3" s="4"/>
      <c r="B3" s="6" t="s">
        <v>40</v>
      </c>
      <c r="C3" s="15" t="s">
        <v>41</v>
      </c>
      <c r="D3" s="6" t="s">
        <v>43</v>
      </c>
      <c r="E3" s="15" t="s">
        <v>44</v>
      </c>
      <c r="F3" s="6" t="s">
        <v>45</v>
      </c>
      <c r="G3" s="15" t="s">
        <v>46</v>
      </c>
      <c r="H3" s="16" t="s">
        <v>47</v>
      </c>
    </row>
    <row r="4" spans="1:8" ht="15.75">
      <c r="A4" s="6" t="s">
        <v>0</v>
      </c>
      <c r="B4" s="6" t="s">
        <v>50</v>
      </c>
      <c r="C4" s="6" t="s">
        <v>42</v>
      </c>
      <c r="D4" s="6" t="s">
        <v>42</v>
      </c>
      <c r="E4" s="6" t="s">
        <v>42</v>
      </c>
      <c r="F4" s="6" t="s">
        <v>42</v>
      </c>
      <c r="G4" s="6" t="s">
        <v>51</v>
      </c>
      <c r="H4" s="6" t="s">
        <v>52</v>
      </c>
    </row>
    <row r="5" spans="1:7" ht="2.25" customHeight="1" thickBot="1">
      <c r="A5" s="5"/>
      <c r="B5" s="5"/>
      <c r="C5" s="5"/>
      <c r="D5" s="5"/>
      <c r="E5" s="5"/>
      <c r="F5" s="5"/>
      <c r="G5" s="5"/>
    </row>
    <row r="6" spans="1:8" ht="15.75">
      <c r="A6" s="4"/>
      <c r="B6" s="4"/>
      <c r="C6" s="4"/>
      <c r="D6" s="4"/>
      <c r="E6" s="16" t="s">
        <v>57</v>
      </c>
      <c r="F6" s="4"/>
      <c r="G6" s="4"/>
      <c r="H6" s="14"/>
    </row>
    <row r="7" spans="1:7" ht="15.75">
      <c r="A7" s="4" t="s">
        <v>1</v>
      </c>
      <c r="B7" s="7"/>
      <c r="C7" s="7"/>
      <c r="D7" s="7"/>
      <c r="E7" s="7"/>
      <c r="F7" s="7"/>
      <c r="G7" s="7"/>
    </row>
    <row r="8" spans="1:8" ht="15.75">
      <c r="A8" s="4" t="s">
        <v>36</v>
      </c>
      <c r="B8" s="18">
        <v>20.25</v>
      </c>
      <c r="C8" s="18">
        <v>20.04</v>
      </c>
      <c r="D8" s="18">
        <v>19.57</v>
      </c>
      <c r="E8" s="18">
        <v>19.38</v>
      </c>
      <c r="F8" s="18">
        <v>18.82</v>
      </c>
      <c r="G8" s="18">
        <v>17.55</v>
      </c>
      <c r="H8" s="18">
        <v>18.64</v>
      </c>
    </row>
    <row r="9" spans="1:8" ht="15.75">
      <c r="A9" s="4" t="s">
        <v>2</v>
      </c>
      <c r="B9" s="18">
        <v>2.3</v>
      </c>
      <c r="C9" s="18">
        <v>1.94</v>
      </c>
      <c r="D9" s="18">
        <v>1.67</v>
      </c>
      <c r="E9" s="18">
        <v>1.46</v>
      </c>
      <c r="F9" s="18">
        <v>1.52</v>
      </c>
      <c r="G9" s="18">
        <v>1.42</v>
      </c>
      <c r="H9" s="18">
        <v>1.57</v>
      </c>
    </row>
    <row r="10" spans="1:8" ht="15.75">
      <c r="A10" s="4" t="s">
        <v>21</v>
      </c>
      <c r="B10" s="18">
        <v>1.23</v>
      </c>
      <c r="C10" s="18">
        <v>1.17</v>
      </c>
      <c r="D10" s="18">
        <v>1.03</v>
      </c>
      <c r="E10" s="18">
        <v>1.02</v>
      </c>
      <c r="F10" s="18">
        <v>0.94</v>
      </c>
      <c r="G10" s="18">
        <v>0.88</v>
      </c>
      <c r="H10" s="18">
        <v>0.98</v>
      </c>
    </row>
    <row r="11" spans="1:8" ht="15.75">
      <c r="A11" s="4" t="s">
        <v>3</v>
      </c>
      <c r="B11" s="8">
        <f>SUM(B8:B10)</f>
        <v>23.78</v>
      </c>
      <c r="C11" s="8">
        <f aca="true" t="shared" si="0" ref="C11:H11">SUM(C8:C10)</f>
        <v>23.15</v>
      </c>
      <c r="D11" s="8">
        <f t="shared" si="0"/>
        <v>22.270000000000003</v>
      </c>
      <c r="E11" s="8">
        <f t="shared" si="0"/>
        <v>21.86</v>
      </c>
      <c r="F11" s="8">
        <f t="shared" si="0"/>
        <v>21.28</v>
      </c>
      <c r="G11" s="8">
        <f t="shared" si="0"/>
        <v>19.849999999999998</v>
      </c>
      <c r="H11" s="8">
        <f t="shared" si="0"/>
        <v>21.19</v>
      </c>
    </row>
    <row r="12" spans="1:8" ht="15.75">
      <c r="A12" s="4"/>
      <c r="B12" s="18"/>
      <c r="C12" s="18"/>
      <c r="D12" s="18"/>
      <c r="E12" s="18"/>
      <c r="F12" s="18"/>
      <c r="G12" s="18"/>
      <c r="H12" s="18"/>
    </row>
    <row r="13" spans="1:8" ht="15.75">
      <c r="A13" s="4" t="s">
        <v>4</v>
      </c>
      <c r="B13" s="18"/>
      <c r="C13" s="18"/>
      <c r="D13" s="18"/>
      <c r="E13" s="18"/>
      <c r="F13" s="18"/>
      <c r="G13" s="18"/>
      <c r="H13" s="18"/>
    </row>
    <row r="14" spans="1:8" ht="15.75">
      <c r="A14" s="4" t="s">
        <v>5</v>
      </c>
      <c r="B14" s="18"/>
      <c r="C14" s="18"/>
      <c r="D14" s="18"/>
      <c r="E14" s="18"/>
      <c r="F14" s="18"/>
      <c r="G14" s="18"/>
      <c r="H14" s="18"/>
    </row>
    <row r="15" spans="1:8" ht="15.75">
      <c r="A15" s="4" t="s">
        <v>24</v>
      </c>
      <c r="B15" s="18">
        <v>8.707605633802817</v>
      </c>
      <c r="C15" s="18">
        <v>8.03380281690141</v>
      </c>
      <c r="D15" s="18">
        <v>8.586666666666666</v>
      </c>
      <c r="E15" s="18">
        <v>10.40075117370892</v>
      </c>
      <c r="F15" s="18">
        <v>10.919061032863851</v>
      </c>
      <c r="G15" s="18">
        <v>11.938403755868546</v>
      </c>
      <c r="H15" s="18">
        <v>10.52169014084507</v>
      </c>
    </row>
    <row r="16" spans="1:8" ht="15.75">
      <c r="A16" s="4" t="s">
        <v>25</v>
      </c>
      <c r="B16" s="18">
        <v>12.019132867132868</v>
      </c>
      <c r="C16" s="18">
        <v>11.198153846153847</v>
      </c>
      <c r="D16" s="18">
        <v>9.950265734265734</v>
      </c>
      <c r="E16" s="18">
        <v>8.062013986013985</v>
      </c>
      <c r="F16" s="18">
        <v>5.566237762237763</v>
      </c>
      <c r="G16" s="18">
        <v>3.3660139860139857</v>
      </c>
      <c r="H16" s="18">
        <v>6.518573426573427</v>
      </c>
    </row>
    <row r="17" spans="1:8" ht="15.75">
      <c r="A17" s="4" t="s">
        <v>26</v>
      </c>
      <c r="B17" s="18">
        <v>0.52</v>
      </c>
      <c r="C17" s="18">
        <v>0.25</v>
      </c>
      <c r="D17" s="18">
        <v>0.15</v>
      </c>
      <c r="E17" s="18">
        <v>0.12</v>
      </c>
      <c r="F17" s="18">
        <v>0.02</v>
      </c>
      <c r="G17" s="18">
        <v>0.02</v>
      </c>
      <c r="H17" s="18">
        <v>0.09</v>
      </c>
    </row>
    <row r="18" spans="1:8" ht="15.75">
      <c r="A18" s="4" t="s">
        <v>6</v>
      </c>
      <c r="B18" s="8">
        <f aca="true" t="shared" si="1" ref="B18:H18">SUM(B15:B17)</f>
        <v>21.246738500935685</v>
      </c>
      <c r="C18" s="8">
        <f t="shared" si="1"/>
        <v>19.481956663055257</v>
      </c>
      <c r="D18" s="8">
        <f t="shared" si="1"/>
        <v>18.6869324009324</v>
      </c>
      <c r="E18" s="8">
        <f t="shared" si="1"/>
        <v>18.582765159722907</v>
      </c>
      <c r="F18" s="8">
        <f t="shared" si="1"/>
        <v>16.505298795101613</v>
      </c>
      <c r="G18" s="8">
        <f t="shared" si="1"/>
        <v>15.324417741882531</v>
      </c>
      <c r="H18" s="8">
        <f t="shared" si="1"/>
        <v>17.1302635674185</v>
      </c>
    </row>
    <row r="19" spans="1:8" ht="15.75">
      <c r="A19" s="4" t="s">
        <v>27</v>
      </c>
      <c r="B19" s="18"/>
      <c r="C19" s="18"/>
      <c r="D19" s="18"/>
      <c r="E19" s="18"/>
      <c r="F19" s="18"/>
      <c r="G19" s="18"/>
      <c r="H19" s="18"/>
    </row>
    <row r="20" spans="1:8" ht="15.75">
      <c r="A20" s="4" t="s">
        <v>28</v>
      </c>
      <c r="B20" s="18">
        <v>0.81</v>
      </c>
      <c r="C20" s="18">
        <v>0.9</v>
      </c>
      <c r="D20" s="18">
        <v>0.8</v>
      </c>
      <c r="E20" s="18">
        <v>0.94</v>
      </c>
      <c r="F20" s="18">
        <v>0.91</v>
      </c>
      <c r="G20" s="18">
        <v>0.65</v>
      </c>
      <c r="H20" s="18">
        <v>0.79</v>
      </c>
    </row>
    <row r="21" spans="1:8" ht="15.75">
      <c r="A21" s="4" t="s">
        <v>29</v>
      </c>
      <c r="B21" s="18">
        <v>0.4</v>
      </c>
      <c r="C21" s="18">
        <v>0.38</v>
      </c>
      <c r="D21" s="18">
        <v>0.33</v>
      </c>
      <c r="E21" s="18">
        <v>0.31</v>
      </c>
      <c r="F21" s="18">
        <v>0.29</v>
      </c>
      <c r="G21" s="18">
        <v>0.11</v>
      </c>
      <c r="H21" s="18">
        <v>0.24</v>
      </c>
    </row>
    <row r="22" spans="1:8" ht="15.75">
      <c r="A22" s="4" t="s">
        <v>30</v>
      </c>
      <c r="B22" s="18">
        <v>0.24</v>
      </c>
      <c r="C22" s="18">
        <v>0.21</v>
      </c>
      <c r="D22" s="18">
        <v>0.22</v>
      </c>
      <c r="E22" s="18">
        <v>0.23</v>
      </c>
      <c r="F22" s="18">
        <v>0.28</v>
      </c>
      <c r="G22" s="18">
        <v>0.22</v>
      </c>
      <c r="H22" s="18">
        <v>0.23</v>
      </c>
    </row>
    <row r="23" spans="1:8" ht="15.75">
      <c r="A23" s="4" t="s">
        <v>31</v>
      </c>
      <c r="B23" s="18">
        <v>0.62</v>
      </c>
      <c r="C23" s="18">
        <v>0.61</v>
      </c>
      <c r="D23" s="18">
        <v>0.63</v>
      </c>
      <c r="E23" s="18">
        <v>0.69</v>
      </c>
      <c r="F23" s="18">
        <v>0.68</v>
      </c>
      <c r="G23" s="18">
        <v>0.4</v>
      </c>
      <c r="H23" s="18">
        <v>0.54</v>
      </c>
    </row>
    <row r="24" spans="1:8" ht="15.75">
      <c r="A24" s="4" t="s">
        <v>32</v>
      </c>
      <c r="B24" s="18">
        <v>1.36</v>
      </c>
      <c r="C24" s="18">
        <v>1.23</v>
      </c>
      <c r="D24" s="18">
        <v>1.02</v>
      </c>
      <c r="E24" s="18">
        <v>1</v>
      </c>
      <c r="F24" s="18">
        <v>0.75</v>
      </c>
      <c r="G24" s="18">
        <v>0.59</v>
      </c>
      <c r="H24" s="18">
        <v>0.82</v>
      </c>
    </row>
    <row r="25" spans="1:8" ht="15.75">
      <c r="A25" s="4" t="s">
        <v>33</v>
      </c>
      <c r="B25" s="18">
        <v>1.07</v>
      </c>
      <c r="C25" s="18">
        <v>1</v>
      </c>
      <c r="D25" s="18">
        <v>0.71</v>
      </c>
      <c r="E25" s="18">
        <v>0.69</v>
      </c>
      <c r="F25" s="18">
        <v>0.42</v>
      </c>
      <c r="G25" s="18">
        <v>0.43</v>
      </c>
      <c r="H25" s="18">
        <v>0.58</v>
      </c>
    </row>
    <row r="26" spans="1:8" ht="15.75">
      <c r="A26" s="4" t="s">
        <v>66</v>
      </c>
      <c r="B26" s="18">
        <v>0.03</v>
      </c>
      <c r="C26" s="18">
        <v>0.01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4" t="s">
        <v>34</v>
      </c>
      <c r="B27" s="18">
        <v>0.01674943822619568</v>
      </c>
      <c r="C27" s="18">
        <v>0.015479242711037955</v>
      </c>
      <c r="D27" s="18">
        <v>0.014553277781519824</v>
      </c>
      <c r="E27" s="18">
        <v>0.014583059398848519</v>
      </c>
      <c r="F27" s="18">
        <v>0.012888756731367579</v>
      </c>
      <c r="G27" s="18">
        <v>0.011517129680783</v>
      </c>
      <c r="H27" s="18">
        <v>0.013210379339977152</v>
      </c>
    </row>
    <row r="28" spans="1:8" ht="15.75">
      <c r="A28" s="4" t="s">
        <v>7</v>
      </c>
      <c r="B28" s="8">
        <f aca="true" t="shared" si="2" ref="B28:H28">SUM(B18:B27)</f>
        <v>25.793487939161878</v>
      </c>
      <c r="C28" s="8">
        <f t="shared" si="2"/>
        <v>23.837435905766295</v>
      </c>
      <c r="D28" s="8">
        <f t="shared" si="2"/>
        <v>22.411485678713916</v>
      </c>
      <c r="E28" s="8">
        <f t="shared" si="2"/>
        <v>22.45734821912176</v>
      </c>
      <c r="F28" s="8">
        <f t="shared" si="2"/>
        <v>19.848187551832982</v>
      </c>
      <c r="G28" s="8">
        <f t="shared" si="2"/>
        <v>17.735934871563312</v>
      </c>
      <c r="H28" s="8">
        <f t="shared" si="2"/>
        <v>20.343473946758472</v>
      </c>
    </row>
    <row r="29" spans="1:8" ht="15.75">
      <c r="A29" s="4"/>
      <c r="B29" s="18"/>
      <c r="C29" s="18"/>
      <c r="D29" s="18"/>
      <c r="E29" s="18"/>
      <c r="F29" s="18"/>
      <c r="G29" s="18"/>
      <c r="H29" s="18"/>
    </row>
    <row r="30" spans="1:8" ht="15.75">
      <c r="A30" s="4" t="s">
        <v>8</v>
      </c>
      <c r="B30" s="18"/>
      <c r="C30" s="18"/>
      <c r="D30" s="18"/>
      <c r="E30" s="18"/>
      <c r="F30" s="18"/>
      <c r="G30" s="18"/>
      <c r="H30" s="18"/>
    </row>
    <row r="31" spans="1:8" ht="15.75">
      <c r="A31" s="4" t="s">
        <v>9</v>
      </c>
      <c r="B31" s="18">
        <v>0.59</v>
      </c>
      <c r="C31" s="18">
        <v>0.91</v>
      </c>
      <c r="D31" s="18">
        <v>1.32</v>
      </c>
      <c r="E31" s="18">
        <v>1.97</v>
      </c>
      <c r="F31" s="18">
        <v>1.97</v>
      </c>
      <c r="G31" s="18">
        <v>1.55</v>
      </c>
      <c r="H31" s="18">
        <v>1.54</v>
      </c>
    </row>
    <row r="32" spans="1:8" ht="15.75">
      <c r="A32" s="4" t="s">
        <v>10</v>
      </c>
      <c r="B32" s="18">
        <v>13.91</v>
      </c>
      <c r="C32" s="18">
        <v>7.16</v>
      </c>
      <c r="D32" s="18">
        <v>3.57</v>
      </c>
      <c r="E32" s="18">
        <v>1.51</v>
      </c>
      <c r="F32" s="18">
        <v>0.52</v>
      </c>
      <c r="G32" s="18">
        <v>0.17</v>
      </c>
      <c r="H32" s="18">
        <v>2.16</v>
      </c>
    </row>
    <row r="33" spans="1:8" ht="15.75">
      <c r="A33" s="4" t="s">
        <v>39</v>
      </c>
      <c r="B33" s="18">
        <v>8.3</v>
      </c>
      <c r="C33" s="18">
        <v>6.73</v>
      </c>
      <c r="D33" s="18">
        <v>4.76</v>
      </c>
      <c r="E33" s="18">
        <v>3.8</v>
      </c>
      <c r="F33" s="18">
        <v>2.63</v>
      </c>
      <c r="G33" s="18">
        <v>2.07</v>
      </c>
      <c r="H33" s="18">
        <v>3.5</v>
      </c>
    </row>
    <row r="34" spans="1:8" ht="15.75">
      <c r="A34" s="4" t="s">
        <v>11</v>
      </c>
      <c r="B34" s="18">
        <v>0.12</v>
      </c>
      <c r="C34" s="18">
        <v>0.06</v>
      </c>
      <c r="D34" s="18">
        <v>0.04</v>
      </c>
      <c r="E34" s="18">
        <v>0.02</v>
      </c>
      <c r="F34" s="18">
        <v>0.01</v>
      </c>
      <c r="G34" s="18">
        <v>0</v>
      </c>
      <c r="H34" s="18">
        <v>0.02</v>
      </c>
    </row>
    <row r="35" spans="1:8" ht="15.75">
      <c r="A35" s="4" t="s">
        <v>12</v>
      </c>
      <c r="B35" s="18">
        <v>0.34</v>
      </c>
      <c r="C35" s="18">
        <v>0.32</v>
      </c>
      <c r="D35" s="18">
        <v>0.25</v>
      </c>
      <c r="E35" s="18">
        <v>0.23</v>
      </c>
      <c r="F35" s="18">
        <v>0.17</v>
      </c>
      <c r="G35" s="18">
        <v>0.1</v>
      </c>
      <c r="H35" s="18">
        <v>0.18</v>
      </c>
    </row>
    <row r="36" spans="1:8" ht="15.75">
      <c r="A36" s="4" t="s">
        <v>13</v>
      </c>
      <c r="B36" s="18">
        <v>1.07</v>
      </c>
      <c r="C36" s="18">
        <v>0.97</v>
      </c>
      <c r="D36" s="18">
        <v>0.77</v>
      </c>
      <c r="E36" s="18">
        <v>0.73</v>
      </c>
      <c r="F36" s="18">
        <v>0.45</v>
      </c>
      <c r="G36" s="18">
        <v>0.44</v>
      </c>
      <c r="H36" s="18">
        <v>0.61</v>
      </c>
    </row>
    <row r="37" spans="1:8" ht="15.75">
      <c r="A37" s="4" t="s">
        <v>14</v>
      </c>
      <c r="B37" s="8">
        <f aca="true" t="shared" si="3" ref="B37:H37">SUM(B31:B36)</f>
        <v>24.330000000000002</v>
      </c>
      <c r="C37" s="8">
        <f t="shared" si="3"/>
        <v>16.150000000000002</v>
      </c>
      <c r="D37" s="8">
        <f t="shared" si="3"/>
        <v>10.709999999999997</v>
      </c>
      <c r="E37" s="8">
        <f t="shared" si="3"/>
        <v>8.26</v>
      </c>
      <c r="F37" s="8">
        <f t="shared" si="3"/>
        <v>5.75</v>
      </c>
      <c r="G37" s="8">
        <f t="shared" si="3"/>
        <v>4.33</v>
      </c>
      <c r="H37" s="8">
        <f t="shared" si="3"/>
        <v>8.01</v>
      </c>
    </row>
    <row r="38" spans="1:8" ht="15.75">
      <c r="A38" s="4"/>
      <c r="B38" s="8" t="s">
        <v>49</v>
      </c>
      <c r="C38" s="8" t="s">
        <v>49</v>
      </c>
      <c r="D38" s="8" t="s">
        <v>49</v>
      </c>
      <c r="E38" s="8" t="s">
        <v>49</v>
      </c>
      <c r="F38" s="8" t="s">
        <v>49</v>
      </c>
      <c r="G38" s="8" t="s">
        <v>49</v>
      </c>
      <c r="H38" s="8" t="s">
        <v>49</v>
      </c>
    </row>
    <row r="39" spans="1:8" ht="15.75">
      <c r="A39" s="4" t="s">
        <v>15</v>
      </c>
      <c r="B39" s="8">
        <f aca="true" t="shared" si="4" ref="B39:H39">SUM(B28,B37)</f>
        <v>50.123487939161876</v>
      </c>
      <c r="C39" s="8">
        <f t="shared" si="4"/>
        <v>39.9874359057663</v>
      </c>
      <c r="D39" s="8">
        <f t="shared" si="4"/>
        <v>33.12148567871391</v>
      </c>
      <c r="E39" s="8">
        <f t="shared" si="4"/>
        <v>30.71734821912176</v>
      </c>
      <c r="F39" s="8">
        <f t="shared" si="4"/>
        <v>25.598187551832982</v>
      </c>
      <c r="G39" s="8">
        <f t="shared" si="4"/>
        <v>22.065934871563314</v>
      </c>
      <c r="H39" s="8">
        <f t="shared" si="4"/>
        <v>28.35347394675847</v>
      </c>
    </row>
    <row r="40" spans="1:8" ht="15.75">
      <c r="A40" s="4"/>
      <c r="B40" s="8" t="s">
        <v>49</v>
      </c>
      <c r="C40" s="8" t="s">
        <v>49</v>
      </c>
      <c r="D40" s="8" t="s">
        <v>49</v>
      </c>
      <c r="E40" s="8" t="s">
        <v>49</v>
      </c>
      <c r="F40" s="8" t="s">
        <v>49</v>
      </c>
      <c r="G40" s="8" t="s">
        <v>49</v>
      </c>
      <c r="H40" s="8" t="s">
        <v>49</v>
      </c>
    </row>
    <row r="41" spans="1:8" ht="15.75">
      <c r="A41" s="4" t="s">
        <v>16</v>
      </c>
      <c r="B41" s="8">
        <f aca="true" t="shared" si="5" ref="B41:H41">B11-B39</f>
        <v>-26.343487939161875</v>
      </c>
      <c r="C41" s="8">
        <f t="shared" si="5"/>
        <v>-16.8374359057663</v>
      </c>
      <c r="D41" s="8">
        <f t="shared" si="5"/>
        <v>-10.851485678713907</v>
      </c>
      <c r="E41" s="8">
        <f t="shared" si="5"/>
        <v>-8.85734821912176</v>
      </c>
      <c r="F41" s="8">
        <f t="shared" si="5"/>
        <v>-4.318187551832981</v>
      </c>
      <c r="G41" s="8">
        <f t="shared" si="5"/>
        <v>-2.2159348715633165</v>
      </c>
      <c r="H41" s="8">
        <f t="shared" si="5"/>
        <v>-7.163473946758469</v>
      </c>
    </row>
    <row r="42" spans="1:8" ht="15.75">
      <c r="A42" s="4" t="s">
        <v>17</v>
      </c>
      <c r="B42" s="8">
        <f aca="true" t="shared" si="6" ref="B42:H42">B11-B28</f>
        <v>-2.0134879391618767</v>
      </c>
      <c r="C42" s="8">
        <f t="shared" si="6"/>
        <v>-0.6874359057662964</v>
      </c>
      <c r="D42" s="8">
        <f t="shared" si="6"/>
        <v>-0.14148567871391293</v>
      </c>
      <c r="E42" s="8">
        <f t="shared" si="6"/>
        <v>-0.5973482191217592</v>
      </c>
      <c r="F42" s="8">
        <f t="shared" si="6"/>
        <v>1.431812448167019</v>
      </c>
      <c r="G42" s="8">
        <f t="shared" si="6"/>
        <v>2.1140651284366854</v>
      </c>
      <c r="H42" s="8">
        <f t="shared" si="6"/>
        <v>0.8465260532415293</v>
      </c>
    </row>
    <row r="43" spans="1:8" ht="5.25" customHeight="1" thickBot="1">
      <c r="A43" s="5"/>
      <c r="B43" s="19" t="s">
        <v>59</v>
      </c>
      <c r="C43" s="19" t="s">
        <v>59</v>
      </c>
      <c r="D43" s="19" t="s">
        <v>59</v>
      </c>
      <c r="E43" s="19" t="s">
        <v>59</v>
      </c>
      <c r="F43" s="19" t="s">
        <v>59</v>
      </c>
      <c r="G43" s="19" t="s">
        <v>59</v>
      </c>
      <c r="H43" s="19" t="s">
        <v>59</v>
      </c>
    </row>
    <row r="44" spans="1:8" ht="15.75">
      <c r="A44" s="4" t="s">
        <v>18</v>
      </c>
      <c r="B44" s="4"/>
      <c r="C44" s="4"/>
      <c r="D44" s="4"/>
      <c r="E44" s="4"/>
      <c r="F44" s="4"/>
      <c r="G44" s="4"/>
      <c r="H44" s="4"/>
    </row>
    <row r="45" spans="1:8" ht="15.75">
      <c r="A45" s="4" t="s">
        <v>19</v>
      </c>
      <c r="B45" s="4">
        <v>33</v>
      </c>
      <c r="C45" s="4">
        <v>68</v>
      </c>
      <c r="D45" s="4">
        <v>135</v>
      </c>
      <c r="E45" s="4">
        <v>312</v>
      </c>
      <c r="F45" s="4">
        <v>698</v>
      </c>
      <c r="G45" s="13">
        <v>2260</v>
      </c>
      <c r="H45" s="4">
        <v>183</v>
      </c>
    </row>
    <row r="46" spans="1:8" ht="15.75">
      <c r="A46" s="4" t="s">
        <v>20</v>
      </c>
      <c r="B46" s="13">
        <v>15365</v>
      </c>
      <c r="C46" s="13">
        <v>17137</v>
      </c>
      <c r="D46" s="13">
        <v>18927</v>
      </c>
      <c r="E46" s="13">
        <v>19842</v>
      </c>
      <c r="F46" s="13">
        <v>22579</v>
      </c>
      <c r="G46" s="13">
        <v>23016</v>
      </c>
      <c r="H46" s="13">
        <v>20724</v>
      </c>
    </row>
    <row r="47" spans="1:8" ht="15.75">
      <c r="A47" s="4" t="s">
        <v>22</v>
      </c>
      <c r="B47" s="8">
        <v>2.09</v>
      </c>
      <c r="C47" s="8">
        <v>2.59</v>
      </c>
      <c r="D47" s="8">
        <v>8.54</v>
      </c>
      <c r="E47" s="8">
        <v>30.58</v>
      </c>
      <c r="F47" s="8">
        <v>59.66</v>
      </c>
      <c r="G47" s="8">
        <v>55.39</v>
      </c>
      <c r="H47" s="8">
        <v>9.73</v>
      </c>
    </row>
    <row r="48" spans="1:8" ht="15.75">
      <c r="A48" s="4" t="s">
        <v>55</v>
      </c>
      <c r="B48" s="8">
        <v>1.98</v>
      </c>
      <c r="C48" s="8">
        <v>3.34</v>
      </c>
      <c r="D48" s="8">
        <v>5.34</v>
      </c>
      <c r="E48" s="8">
        <v>11.98</v>
      </c>
      <c r="F48" s="8">
        <v>21.82</v>
      </c>
      <c r="G48" s="8">
        <v>6.85</v>
      </c>
      <c r="H48" s="8">
        <v>8.79</v>
      </c>
    </row>
    <row r="49" spans="1:8" ht="15.75">
      <c r="A49" s="4" t="s">
        <v>35</v>
      </c>
      <c r="B49" s="8">
        <v>10.61</v>
      </c>
      <c r="C49" s="8">
        <v>5.65</v>
      </c>
      <c r="D49" s="8">
        <v>3.65</v>
      </c>
      <c r="E49" s="8">
        <v>2.62</v>
      </c>
      <c r="F49" s="8">
        <v>0.58</v>
      </c>
      <c r="G49" s="8">
        <v>1.88</v>
      </c>
      <c r="H49" s="8">
        <v>2.77</v>
      </c>
    </row>
    <row r="50" spans="1:8" ht="5.25" customHeight="1" thickBot="1">
      <c r="A50" s="5"/>
      <c r="B50" s="5"/>
      <c r="C50" s="5"/>
      <c r="D50" s="5"/>
      <c r="E50" s="5"/>
      <c r="F50" s="5"/>
      <c r="G50" s="5"/>
      <c r="H50" s="17"/>
    </row>
    <row r="51" spans="1:7" ht="5.25" customHeight="1">
      <c r="A51" s="10"/>
      <c r="B51" s="10"/>
      <c r="C51" s="10"/>
      <c r="D51" s="10"/>
      <c r="E51" s="10"/>
      <c r="F51" s="10"/>
      <c r="G51" s="10"/>
    </row>
    <row r="52" spans="1:7" ht="15.75">
      <c r="A52" s="2" t="s">
        <v>53</v>
      </c>
      <c r="B52" s="10"/>
      <c r="C52" s="10"/>
      <c r="D52" s="10"/>
      <c r="E52" s="10"/>
      <c r="F52" s="10"/>
      <c r="G52" s="10"/>
    </row>
    <row r="53" spans="1:7" ht="15.75">
      <c r="A53" s="4" t="s">
        <v>37</v>
      </c>
      <c r="B53" s="7"/>
      <c r="C53" s="9"/>
      <c r="D53" s="9"/>
      <c r="E53" s="9"/>
      <c r="F53" s="9"/>
      <c r="G53" s="10"/>
    </row>
    <row r="54" spans="1:7" ht="15.75">
      <c r="A54" s="11" t="s">
        <v>23</v>
      </c>
      <c r="B54" s="7"/>
      <c r="C54" s="9"/>
      <c r="D54" s="9"/>
      <c r="E54" s="9"/>
      <c r="F54" s="9"/>
      <c r="G54" s="10"/>
    </row>
    <row r="55" spans="1:7" ht="15.75">
      <c r="A55" s="3" t="s">
        <v>38</v>
      </c>
      <c r="B55" s="7"/>
      <c r="C55" s="1"/>
      <c r="D55" s="1"/>
      <c r="E55" s="1"/>
      <c r="F55" s="1"/>
      <c r="G55" s="9"/>
    </row>
    <row r="56" spans="1:7" ht="15.75">
      <c r="A56" s="3" t="s">
        <v>48</v>
      </c>
      <c r="B56" s="9"/>
      <c r="C56" s="1"/>
      <c r="D56" s="1"/>
      <c r="E56" s="1"/>
      <c r="F56" s="1"/>
      <c r="G56" s="1"/>
    </row>
    <row r="57" ht="15.75">
      <c r="A57" s="4" t="s">
        <v>63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</cols>
  <sheetData>
    <row r="1" spans="1:7" ht="15.75">
      <c r="A1" s="3" t="s">
        <v>60</v>
      </c>
      <c r="B1" s="4"/>
      <c r="C1" s="4"/>
      <c r="D1" s="4"/>
      <c r="E1" s="4"/>
      <c r="F1" s="4"/>
      <c r="G1" s="4"/>
    </row>
    <row r="2" spans="1:7" ht="2.25" customHeight="1" thickBot="1">
      <c r="A2" s="5"/>
      <c r="B2" s="5"/>
      <c r="C2" s="5"/>
      <c r="D2" s="5"/>
      <c r="E2" s="5"/>
      <c r="F2" s="5"/>
      <c r="G2" s="5"/>
    </row>
    <row r="3" spans="1:8" ht="15.75">
      <c r="A3" s="4"/>
      <c r="B3" s="6" t="s">
        <v>40</v>
      </c>
      <c r="C3" s="15" t="s">
        <v>41</v>
      </c>
      <c r="D3" s="6" t="s">
        <v>43</v>
      </c>
      <c r="E3" s="15" t="s">
        <v>44</v>
      </c>
      <c r="F3" s="6" t="s">
        <v>45</v>
      </c>
      <c r="G3" s="15" t="s">
        <v>46</v>
      </c>
      <c r="H3" s="16" t="s">
        <v>47</v>
      </c>
    </row>
    <row r="4" spans="1:8" ht="15.75">
      <c r="A4" s="6" t="s">
        <v>0</v>
      </c>
      <c r="B4" s="6" t="s">
        <v>50</v>
      </c>
      <c r="C4" s="6" t="s">
        <v>42</v>
      </c>
      <c r="D4" s="6" t="s">
        <v>42</v>
      </c>
      <c r="E4" s="6" t="s">
        <v>42</v>
      </c>
      <c r="F4" s="6" t="s">
        <v>42</v>
      </c>
      <c r="G4" s="6" t="s">
        <v>51</v>
      </c>
      <c r="H4" s="6" t="s">
        <v>52</v>
      </c>
    </row>
    <row r="5" spans="1:7" ht="2.25" customHeight="1" thickBot="1">
      <c r="A5" s="5"/>
      <c r="B5" s="5"/>
      <c r="C5" s="5"/>
      <c r="D5" s="5"/>
      <c r="E5" s="5"/>
      <c r="F5" s="5"/>
      <c r="G5" s="5"/>
    </row>
    <row r="6" spans="1:8" ht="15.75">
      <c r="A6" s="4"/>
      <c r="B6" s="4"/>
      <c r="C6" s="4"/>
      <c r="D6" s="4"/>
      <c r="E6" s="16" t="s">
        <v>57</v>
      </c>
      <c r="F6" s="4"/>
      <c r="G6" s="4"/>
      <c r="H6" s="14"/>
    </row>
    <row r="7" spans="1:7" ht="15.75">
      <c r="A7" s="4" t="s">
        <v>1</v>
      </c>
      <c r="B7" s="7"/>
      <c r="C7" s="7"/>
      <c r="D7" s="7"/>
      <c r="E7" s="7"/>
      <c r="F7" s="7"/>
      <c r="G7" s="7"/>
    </row>
    <row r="8" spans="1:8" ht="15.75">
      <c r="A8" s="4" t="s">
        <v>36</v>
      </c>
      <c r="B8" s="18">
        <v>21.38</v>
      </c>
      <c r="C8" s="18">
        <v>21.15</v>
      </c>
      <c r="D8" s="18">
        <v>20.76</v>
      </c>
      <c r="E8" s="18">
        <v>20.64</v>
      </c>
      <c r="F8" s="18">
        <v>20.02</v>
      </c>
      <c r="G8" s="18">
        <v>18.86</v>
      </c>
      <c r="H8" s="18">
        <v>19.88</v>
      </c>
    </row>
    <row r="9" spans="1:8" ht="15.75">
      <c r="A9" s="4" t="s">
        <v>2</v>
      </c>
      <c r="B9" s="18">
        <v>2.35</v>
      </c>
      <c r="C9" s="18">
        <v>1.97</v>
      </c>
      <c r="D9" s="18">
        <v>1.7</v>
      </c>
      <c r="E9" s="18">
        <v>1.49</v>
      </c>
      <c r="F9" s="18">
        <v>1.55</v>
      </c>
      <c r="G9" s="18">
        <v>1.45</v>
      </c>
      <c r="H9" s="18">
        <v>1.6</v>
      </c>
    </row>
    <row r="10" spans="1:8" ht="15.75">
      <c r="A10" s="4" t="s">
        <v>21</v>
      </c>
      <c r="B10" s="18">
        <v>1.13</v>
      </c>
      <c r="C10" s="18">
        <v>1.08</v>
      </c>
      <c r="D10" s="18">
        <v>0.95</v>
      </c>
      <c r="E10" s="18">
        <v>0.94</v>
      </c>
      <c r="F10" s="18">
        <v>0.87</v>
      </c>
      <c r="G10" s="18">
        <v>0.82</v>
      </c>
      <c r="H10" s="18">
        <v>0.9</v>
      </c>
    </row>
    <row r="11" spans="1:8" ht="15.75">
      <c r="A11" s="4" t="s">
        <v>3</v>
      </c>
      <c r="B11" s="18">
        <f aca="true" t="shared" si="0" ref="B11:H11">SUM(B8:B10)</f>
        <v>24.86</v>
      </c>
      <c r="C11" s="18">
        <f t="shared" si="0"/>
        <v>24.199999999999996</v>
      </c>
      <c r="D11" s="18">
        <f t="shared" si="0"/>
        <v>23.41</v>
      </c>
      <c r="E11" s="18">
        <f t="shared" si="0"/>
        <v>23.07</v>
      </c>
      <c r="F11" s="18">
        <f t="shared" si="0"/>
        <v>22.44</v>
      </c>
      <c r="G11" s="18">
        <f t="shared" si="0"/>
        <v>21.13</v>
      </c>
      <c r="H11" s="18">
        <f t="shared" si="0"/>
        <v>22.38</v>
      </c>
    </row>
    <row r="12" spans="1:8" ht="15.75">
      <c r="A12" s="4"/>
      <c r="B12" s="18"/>
      <c r="C12" s="18"/>
      <c r="D12" s="18"/>
      <c r="E12" s="18"/>
      <c r="F12" s="18"/>
      <c r="G12" s="18"/>
      <c r="H12" s="18"/>
    </row>
    <row r="13" spans="1:8" ht="15.75">
      <c r="A13" s="4" t="s">
        <v>4</v>
      </c>
      <c r="B13" s="18"/>
      <c r="C13" s="18"/>
      <c r="D13" s="18"/>
      <c r="E13" s="18"/>
      <c r="F13" s="18"/>
      <c r="G13" s="18"/>
      <c r="H13" s="18"/>
    </row>
    <row r="14" spans="1:8" ht="15.75">
      <c r="A14" s="4" t="s">
        <v>5</v>
      </c>
      <c r="B14" s="18"/>
      <c r="C14" s="18"/>
      <c r="D14" s="18"/>
      <c r="E14" s="18"/>
      <c r="F14" s="18"/>
      <c r="G14" s="18"/>
      <c r="H14" s="18"/>
    </row>
    <row r="15" spans="1:8" ht="15.75">
      <c r="A15" s="4" t="s">
        <v>24</v>
      </c>
      <c r="B15" s="18">
        <v>8.060845070422536</v>
      </c>
      <c r="C15" s="18">
        <v>7.437089201877935</v>
      </c>
      <c r="D15" s="18">
        <v>7.948888888888888</v>
      </c>
      <c r="E15" s="18">
        <v>9.628231611893582</v>
      </c>
      <c r="F15" s="18">
        <v>10.108043818466355</v>
      </c>
      <c r="G15" s="18">
        <v>11.051674491392802</v>
      </c>
      <c r="H15" s="18">
        <v>9.74018779342723</v>
      </c>
    </row>
    <row r="16" spans="1:8" ht="15.75">
      <c r="A16" s="4" t="s">
        <v>25</v>
      </c>
      <c r="B16" s="18">
        <v>12.101034965034966</v>
      </c>
      <c r="C16" s="18">
        <v>11.274461538461539</v>
      </c>
      <c r="D16" s="18">
        <v>10.01806993006993</v>
      </c>
      <c r="E16" s="18">
        <v>8.11695104895105</v>
      </c>
      <c r="F16" s="18">
        <v>5.604167832167833</v>
      </c>
      <c r="G16" s="18">
        <v>3.3889510489510486</v>
      </c>
      <c r="H16" s="18">
        <v>6.562993006993008</v>
      </c>
    </row>
    <row r="17" spans="1:8" ht="15.75">
      <c r="A17" s="4" t="s">
        <v>26</v>
      </c>
      <c r="B17" s="18">
        <v>0.53</v>
      </c>
      <c r="C17" s="18">
        <v>0.25</v>
      </c>
      <c r="D17" s="18">
        <v>0.15</v>
      </c>
      <c r="E17" s="18">
        <v>0.12</v>
      </c>
      <c r="F17" s="18">
        <v>0.02</v>
      </c>
      <c r="G17" s="18">
        <v>0.02</v>
      </c>
      <c r="H17" s="18">
        <v>0.1</v>
      </c>
    </row>
    <row r="18" spans="1:8" ht="15.75">
      <c r="A18" s="4" t="s">
        <v>6</v>
      </c>
      <c r="B18" s="8">
        <f aca="true" t="shared" si="1" ref="B18:H18">SUM(B15:B17)</f>
        <v>20.6918800354575</v>
      </c>
      <c r="C18" s="8">
        <f t="shared" si="1"/>
        <v>18.961550740339476</v>
      </c>
      <c r="D18" s="8">
        <f t="shared" si="1"/>
        <v>18.116958818958814</v>
      </c>
      <c r="E18" s="8">
        <f t="shared" si="1"/>
        <v>17.865182660844635</v>
      </c>
      <c r="F18" s="8">
        <f t="shared" si="1"/>
        <v>15.732211650634188</v>
      </c>
      <c r="G18" s="8">
        <f t="shared" si="1"/>
        <v>14.46062554034385</v>
      </c>
      <c r="H18" s="8">
        <f t="shared" si="1"/>
        <v>16.403180800420238</v>
      </c>
    </row>
    <row r="19" spans="1:8" ht="15.75">
      <c r="A19" s="4" t="s">
        <v>27</v>
      </c>
      <c r="B19" s="18"/>
      <c r="C19" s="18"/>
      <c r="D19" s="18"/>
      <c r="E19" s="18"/>
      <c r="F19" s="18"/>
      <c r="G19" s="18"/>
      <c r="H19" s="18"/>
    </row>
    <row r="20" spans="1:8" ht="15.75">
      <c r="A20" s="4" t="s">
        <v>28</v>
      </c>
      <c r="B20" s="18">
        <v>0.83</v>
      </c>
      <c r="C20" s="18">
        <v>0.92</v>
      </c>
      <c r="D20" s="18">
        <v>0.82</v>
      </c>
      <c r="E20" s="18">
        <v>0.96</v>
      </c>
      <c r="F20" s="18">
        <v>0.94</v>
      </c>
      <c r="G20" s="18">
        <v>0.67</v>
      </c>
      <c r="H20" s="18">
        <v>0.8</v>
      </c>
    </row>
    <row r="21" spans="1:8" ht="15.75">
      <c r="A21" s="4" t="s">
        <v>29</v>
      </c>
      <c r="B21" s="18">
        <v>0.41</v>
      </c>
      <c r="C21" s="18">
        <v>0.39</v>
      </c>
      <c r="D21" s="18">
        <v>0.34</v>
      </c>
      <c r="E21" s="18">
        <v>0.32</v>
      </c>
      <c r="F21" s="18">
        <v>0.3</v>
      </c>
      <c r="G21" s="18">
        <v>0.12</v>
      </c>
      <c r="H21" s="18">
        <v>0.24</v>
      </c>
    </row>
    <row r="22" spans="1:8" ht="15.75">
      <c r="A22" s="4" t="s">
        <v>30</v>
      </c>
      <c r="B22" s="18">
        <v>0.25</v>
      </c>
      <c r="C22" s="18">
        <v>0.22</v>
      </c>
      <c r="D22" s="18">
        <v>0.23</v>
      </c>
      <c r="E22" s="18">
        <v>0.24</v>
      </c>
      <c r="F22" s="18">
        <v>0.29</v>
      </c>
      <c r="G22" s="18">
        <v>0.22</v>
      </c>
      <c r="H22" s="18">
        <v>0.23</v>
      </c>
    </row>
    <row r="23" spans="1:8" ht="15.75">
      <c r="A23" s="4" t="s">
        <v>31</v>
      </c>
      <c r="B23" s="18">
        <v>0.64</v>
      </c>
      <c r="C23" s="18">
        <v>0.62</v>
      </c>
      <c r="D23" s="18">
        <v>0.65</v>
      </c>
      <c r="E23" s="18">
        <v>0.71</v>
      </c>
      <c r="F23" s="18">
        <v>0.7</v>
      </c>
      <c r="G23" s="18">
        <v>0.41</v>
      </c>
      <c r="H23" s="18">
        <v>0.56</v>
      </c>
    </row>
    <row r="24" spans="1:8" ht="15.75">
      <c r="A24" s="4" t="s">
        <v>32</v>
      </c>
      <c r="B24" s="18">
        <v>1.35</v>
      </c>
      <c r="C24" s="18">
        <v>1.22</v>
      </c>
      <c r="D24" s="18">
        <v>1.01</v>
      </c>
      <c r="E24" s="18">
        <v>0.99</v>
      </c>
      <c r="F24" s="18">
        <v>0.74</v>
      </c>
      <c r="G24" s="18">
        <v>0.58</v>
      </c>
      <c r="H24" s="18">
        <v>0.82</v>
      </c>
    </row>
    <row r="25" spans="1:8" ht="15.75">
      <c r="A25" s="4" t="s">
        <v>33</v>
      </c>
      <c r="B25" s="18">
        <v>1.09</v>
      </c>
      <c r="C25" s="18">
        <v>1.02</v>
      </c>
      <c r="D25" s="18">
        <v>0.72</v>
      </c>
      <c r="E25" s="18">
        <v>0.71</v>
      </c>
      <c r="F25" s="18">
        <v>0.42</v>
      </c>
      <c r="G25" s="18">
        <v>0.43</v>
      </c>
      <c r="H25" s="18">
        <v>0.6</v>
      </c>
    </row>
    <row r="26" spans="1:8" ht="15.75">
      <c r="A26" s="4" t="s">
        <v>66</v>
      </c>
      <c r="B26" s="18">
        <v>0.03</v>
      </c>
      <c r="C26" s="18">
        <v>0.01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4" t="s">
        <v>34</v>
      </c>
      <c r="B27" s="18">
        <v>0.011378786364812044</v>
      </c>
      <c r="C27" s="18">
        <v>0.010510333539951233</v>
      </c>
      <c r="D27" s="18">
        <v>0.00984691641061275</v>
      </c>
      <c r="E27" s="18">
        <v>0.009805626427617398</v>
      </c>
      <c r="F27" s="18">
        <v>0.008603059989621187</v>
      </c>
      <c r="G27" s="18">
        <v>0.007599072086463821</v>
      </c>
      <c r="H27" s="18">
        <v>0.008841942370576561</v>
      </c>
    </row>
    <row r="28" spans="1:8" ht="15.75">
      <c r="A28" s="4" t="s">
        <v>7</v>
      </c>
      <c r="B28" s="8">
        <f aca="true" t="shared" si="2" ref="B28:H28">SUM(B18:B27)</f>
        <v>25.303258821822315</v>
      </c>
      <c r="C28" s="8">
        <f t="shared" si="2"/>
        <v>23.37206107387943</v>
      </c>
      <c r="D28" s="8">
        <f t="shared" si="2"/>
        <v>21.896805735369426</v>
      </c>
      <c r="E28" s="8">
        <f t="shared" si="2"/>
        <v>21.804988287272252</v>
      </c>
      <c r="F28" s="8">
        <f t="shared" si="2"/>
        <v>19.13081471062381</v>
      </c>
      <c r="G28" s="8">
        <f t="shared" si="2"/>
        <v>16.89822461243031</v>
      </c>
      <c r="H28" s="8">
        <f t="shared" si="2"/>
        <v>19.662022742790814</v>
      </c>
    </row>
    <row r="29" spans="1:8" ht="15.75">
      <c r="A29" s="4"/>
      <c r="B29" s="18"/>
      <c r="C29" s="18"/>
      <c r="D29" s="18"/>
      <c r="E29" s="18"/>
      <c r="F29" s="18"/>
      <c r="G29" s="18"/>
      <c r="H29" s="18"/>
    </row>
    <row r="30" spans="1:8" ht="15.75">
      <c r="A30" s="4" t="s">
        <v>8</v>
      </c>
      <c r="B30" s="18"/>
      <c r="C30" s="18"/>
      <c r="D30" s="18"/>
      <c r="E30" s="18"/>
      <c r="F30" s="18"/>
      <c r="G30" s="18"/>
      <c r="H30" s="18"/>
    </row>
    <row r="31" spans="1:8" ht="15.75">
      <c r="A31" s="4" t="s">
        <v>9</v>
      </c>
      <c r="B31" s="18">
        <v>0.6</v>
      </c>
      <c r="C31" s="18">
        <v>0.93</v>
      </c>
      <c r="D31" s="18">
        <v>1.35</v>
      </c>
      <c r="E31" s="18">
        <v>2.02</v>
      </c>
      <c r="F31" s="18">
        <v>2.02</v>
      </c>
      <c r="G31" s="18">
        <v>1.6</v>
      </c>
      <c r="H31" s="18">
        <v>1.58</v>
      </c>
    </row>
    <row r="32" spans="1:8" ht="15.75">
      <c r="A32" s="4" t="s">
        <v>10</v>
      </c>
      <c r="B32" s="18">
        <v>14.29</v>
      </c>
      <c r="C32" s="18">
        <v>7.38</v>
      </c>
      <c r="D32" s="18">
        <v>3.66</v>
      </c>
      <c r="E32" s="18">
        <v>1.55</v>
      </c>
      <c r="F32" s="18">
        <v>0.54</v>
      </c>
      <c r="G32" s="18">
        <v>0.17</v>
      </c>
      <c r="H32" s="18">
        <v>2.22</v>
      </c>
    </row>
    <row r="33" spans="1:8" ht="15.75">
      <c r="A33" s="4" t="s">
        <v>39</v>
      </c>
      <c r="B33" s="18">
        <v>8.48</v>
      </c>
      <c r="C33" s="18">
        <v>6.88</v>
      </c>
      <c r="D33" s="18">
        <v>4.87</v>
      </c>
      <c r="E33" s="18">
        <v>3.88</v>
      </c>
      <c r="F33" s="18">
        <v>2.69</v>
      </c>
      <c r="G33" s="18">
        <v>2.12</v>
      </c>
      <c r="H33" s="18">
        <v>3.57</v>
      </c>
    </row>
    <row r="34" spans="1:8" ht="15.75">
      <c r="A34" s="4" t="s">
        <v>11</v>
      </c>
      <c r="B34" s="18">
        <v>0.12</v>
      </c>
      <c r="C34" s="18">
        <v>0.06</v>
      </c>
      <c r="D34" s="18">
        <v>0.04</v>
      </c>
      <c r="E34" s="18">
        <v>0.02</v>
      </c>
      <c r="F34" s="18">
        <v>0.01</v>
      </c>
      <c r="G34" s="18">
        <v>0</v>
      </c>
      <c r="H34" s="18">
        <v>0.02</v>
      </c>
    </row>
    <row r="35" spans="1:8" ht="15.75">
      <c r="A35" s="4" t="s">
        <v>12</v>
      </c>
      <c r="B35" s="18">
        <v>0.35</v>
      </c>
      <c r="C35" s="18">
        <v>0.33</v>
      </c>
      <c r="D35" s="18">
        <v>0.26</v>
      </c>
      <c r="E35" s="18">
        <v>0.24</v>
      </c>
      <c r="F35" s="18">
        <v>0.17</v>
      </c>
      <c r="G35" s="18">
        <v>0.1</v>
      </c>
      <c r="H35" s="18">
        <v>0.19</v>
      </c>
    </row>
    <row r="36" spans="1:8" ht="15.75">
      <c r="A36" s="4" t="s">
        <v>13</v>
      </c>
      <c r="B36" s="18">
        <v>1.08</v>
      </c>
      <c r="C36" s="18">
        <v>0.97</v>
      </c>
      <c r="D36" s="18">
        <v>0.78</v>
      </c>
      <c r="E36" s="18">
        <v>0.73</v>
      </c>
      <c r="F36" s="18">
        <v>0.46</v>
      </c>
      <c r="G36" s="18">
        <v>0.44</v>
      </c>
      <c r="H36" s="18">
        <v>0.61</v>
      </c>
    </row>
    <row r="37" spans="1:8" ht="15.75">
      <c r="A37" s="4" t="s">
        <v>14</v>
      </c>
      <c r="B37" s="8">
        <f aca="true" t="shared" si="3" ref="B37:H37">SUM(B31:B36)</f>
        <v>24.92</v>
      </c>
      <c r="C37" s="8">
        <f t="shared" si="3"/>
        <v>16.55</v>
      </c>
      <c r="D37" s="8">
        <f t="shared" si="3"/>
        <v>10.959999999999997</v>
      </c>
      <c r="E37" s="8">
        <f t="shared" si="3"/>
        <v>8.44</v>
      </c>
      <c r="F37" s="8">
        <f t="shared" si="3"/>
        <v>5.89</v>
      </c>
      <c r="G37" s="8">
        <f t="shared" si="3"/>
        <v>4.430000000000001</v>
      </c>
      <c r="H37" s="8">
        <f t="shared" si="3"/>
        <v>8.19</v>
      </c>
    </row>
    <row r="38" spans="1:8" ht="15.75">
      <c r="A38" s="4"/>
      <c r="B38" s="8" t="s">
        <v>49</v>
      </c>
      <c r="C38" s="8" t="s">
        <v>49</v>
      </c>
      <c r="D38" s="8" t="s">
        <v>49</v>
      </c>
      <c r="E38" s="8" t="s">
        <v>49</v>
      </c>
      <c r="F38" s="8" t="s">
        <v>49</v>
      </c>
      <c r="G38" s="8" t="s">
        <v>49</v>
      </c>
      <c r="H38" s="8" t="s">
        <v>49</v>
      </c>
    </row>
    <row r="39" spans="1:8" ht="15.75">
      <c r="A39" s="4" t="s">
        <v>15</v>
      </c>
      <c r="B39" s="8">
        <f aca="true" t="shared" si="4" ref="B39:H39">SUM(B28,B37)</f>
        <v>50.22325882182231</v>
      </c>
      <c r="C39" s="8">
        <f t="shared" si="4"/>
        <v>39.92206107387943</v>
      </c>
      <c r="D39" s="8">
        <f t="shared" si="4"/>
        <v>32.85680573536942</v>
      </c>
      <c r="E39" s="8">
        <f t="shared" si="4"/>
        <v>30.24498828727225</v>
      </c>
      <c r="F39" s="8">
        <f t="shared" si="4"/>
        <v>25.02081471062381</v>
      </c>
      <c r="G39" s="8">
        <f t="shared" si="4"/>
        <v>21.32822461243031</v>
      </c>
      <c r="H39" s="8">
        <f t="shared" si="4"/>
        <v>27.852022742790815</v>
      </c>
    </row>
    <row r="40" spans="1:8" ht="15.75">
      <c r="A40" s="4"/>
      <c r="B40" s="8" t="s">
        <v>49</v>
      </c>
      <c r="C40" s="8" t="s">
        <v>49</v>
      </c>
      <c r="D40" s="8" t="s">
        <v>49</v>
      </c>
      <c r="E40" s="8" t="s">
        <v>49</v>
      </c>
      <c r="F40" s="8" t="s">
        <v>49</v>
      </c>
      <c r="G40" s="8" t="s">
        <v>49</v>
      </c>
      <c r="H40" s="8" t="s">
        <v>49</v>
      </c>
    </row>
    <row r="41" spans="1:8" ht="15.75">
      <c r="A41" s="4" t="s">
        <v>16</v>
      </c>
      <c r="B41" s="8">
        <f aca="true" t="shared" si="5" ref="B41:H41">B11-B39</f>
        <v>-25.363258821822313</v>
      </c>
      <c r="C41" s="8">
        <f t="shared" si="5"/>
        <v>-15.722061073879438</v>
      </c>
      <c r="D41" s="8">
        <f t="shared" si="5"/>
        <v>-9.44680573536942</v>
      </c>
      <c r="E41" s="8">
        <f t="shared" si="5"/>
        <v>-7.1749882872722495</v>
      </c>
      <c r="F41" s="8">
        <f t="shared" si="5"/>
        <v>-2.580814710623809</v>
      </c>
      <c r="G41" s="8">
        <f t="shared" si="5"/>
        <v>-0.19822461243031242</v>
      </c>
      <c r="H41" s="8">
        <f t="shared" si="5"/>
        <v>-5.472022742790816</v>
      </c>
    </row>
    <row r="42" spans="1:8" ht="15.75">
      <c r="A42" s="4" t="s">
        <v>17</v>
      </c>
      <c r="B42" s="8">
        <f aca="true" t="shared" si="6" ref="B42:H42">B11-B28</f>
        <v>-0.44325882182231524</v>
      </c>
      <c r="C42" s="8">
        <f t="shared" si="6"/>
        <v>0.8279389261205665</v>
      </c>
      <c r="D42" s="8">
        <f t="shared" si="6"/>
        <v>1.5131942646305738</v>
      </c>
      <c r="E42" s="8">
        <f t="shared" si="6"/>
        <v>1.2650117127277483</v>
      </c>
      <c r="F42" s="8">
        <f t="shared" si="6"/>
        <v>3.3091852893761917</v>
      </c>
      <c r="G42" s="8">
        <f t="shared" si="6"/>
        <v>4.231775387569687</v>
      </c>
      <c r="H42" s="8">
        <f t="shared" si="6"/>
        <v>2.717977257209185</v>
      </c>
    </row>
    <row r="43" spans="1:8" ht="5.25" customHeight="1" thickBot="1">
      <c r="A43" s="5"/>
      <c r="B43" s="19" t="s">
        <v>59</v>
      </c>
      <c r="C43" s="19" t="s">
        <v>59</v>
      </c>
      <c r="D43" s="19" t="s">
        <v>59</v>
      </c>
      <c r="E43" s="19" t="s">
        <v>59</v>
      </c>
      <c r="F43" s="19" t="s">
        <v>59</v>
      </c>
      <c r="G43" s="19" t="s">
        <v>59</v>
      </c>
      <c r="H43" s="19" t="s">
        <v>59</v>
      </c>
    </row>
    <row r="44" spans="1:7" ht="15.75">
      <c r="A44" s="4" t="s">
        <v>18</v>
      </c>
      <c r="B44" s="4"/>
      <c r="C44" s="4"/>
      <c r="D44" s="4"/>
      <c r="E44" s="4"/>
      <c r="F44" s="4"/>
      <c r="G44" s="4"/>
    </row>
    <row r="45" spans="1:8" ht="15.75">
      <c r="A45" s="4" t="s">
        <v>19</v>
      </c>
      <c r="B45" s="4">
        <v>33</v>
      </c>
      <c r="C45" s="4">
        <v>68</v>
      </c>
      <c r="D45" s="4">
        <v>135</v>
      </c>
      <c r="E45" s="4">
        <v>312</v>
      </c>
      <c r="F45" s="4">
        <v>698</v>
      </c>
      <c r="G45" s="13">
        <v>2260</v>
      </c>
      <c r="H45" s="13">
        <v>183</v>
      </c>
    </row>
    <row r="46" spans="1:8" ht="15.75">
      <c r="A46" s="4" t="s">
        <v>20</v>
      </c>
      <c r="B46" s="13">
        <v>15365</v>
      </c>
      <c r="C46" s="13">
        <v>17137</v>
      </c>
      <c r="D46" s="13">
        <v>18927</v>
      </c>
      <c r="E46" s="13">
        <v>19842</v>
      </c>
      <c r="F46" s="13">
        <v>22579</v>
      </c>
      <c r="G46" s="13">
        <v>23016</v>
      </c>
      <c r="H46" s="13">
        <v>20724</v>
      </c>
    </row>
    <row r="47" spans="1:8" ht="15.75">
      <c r="A47" s="4" t="s">
        <v>22</v>
      </c>
      <c r="B47" s="8">
        <v>2.09</v>
      </c>
      <c r="C47" s="8">
        <v>2.59</v>
      </c>
      <c r="D47" s="8">
        <v>8.54</v>
      </c>
      <c r="E47" s="8">
        <v>30.58</v>
      </c>
      <c r="F47" s="8">
        <v>59.66</v>
      </c>
      <c r="G47" s="8">
        <v>55.39</v>
      </c>
      <c r="H47" s="8">
        <v>9.73</v>
      </c>
    </row>
    <row r="48" spans="1:8" ht="15.75">
      <c r="A48" s="4" t="s">
        <v>55</v>
      </c>
      <c r="B48" s="8">
        <v>1.98</v>
      </c>
      <c r="C48" s="8">
        <v>3.34</v>
      </c>
      <c r="D48" s="8">
        <v>5.34</v>
      </c>
      <c r="E48" s="8">
        <v>11.98</v>
      </c>
      <c r="F48" s="8">
        <v>21.82</v>
      </c>
      <c r="G48" s="8">
        <v>6.85</v>
      </c>
      <c r="H48" s="8">
        <v>8.79</v>
      </c>
    </row>
    <row r="49" spans="1:8" ht="15.75">
      <c r="A49" s="4" t="s">
        <v>35</v>
      </c>
      <c r="B49" s="8">
        <v>10.61</v>
      </c>
      <c r="C49" s="8">
        <v>5.65</v>
      </c>
      <c r="D49" s="8">
        <v>3.65</v>
      </c>
      <c r="E49" s="8">
        <v>2.62</v>
      </c>
      <c r="F49" s="8">
        <v>0.58</v>
      </c>
      <c r="G49" s="8">
        <v>1.88</v>
      </c>
      <c r="H49" s="8">
        <v>2.77</v>
      </c>
    </row>
    <row r="50" spans="1:8" ht="5.25" customHeight="1" thickBot="1">
      <c r="A50" s="5"/>
      <c r="B50" s="5"/>
      <c r="C50" s="5"/>
      <c r="D50" s="5"/>
      <c r="E50" s="5"/>
      <c r="F50" s="5"/>
      <c r="G50" s="5"/>
      <c r="H50" s="17"/>
    </row>
    <row r="51" spans="1:7" ht="5.25" customHeight="1">
      <c r="A51" s="10"/>
      <c r="B51" s="10"/>
      <c r="C51" s="10"/>
      <c r="D51" s="10"/>
      <c r="E51" s="10"/>
      <c r="F51" s="10"/>
      <c r="G51" s="10"/>
    </row>
    <row r="52" spans="1:7" ht="15.75">
      <c r="A52" s="2" t="s">
        <v>53</v>
      </c>
      <c r="B52" s="10"/>
      <c r="C52" s="10"/>
      <c r="D52" s="10"/>
      <c r="E52" s="10"/>
      <c r="F52" s="10"/>
      <c r="G52" s="10"/>
    </row>
    <row r="53" spans="1:7" ht="15.75">
      <c r="A53" s="4" t="s">
        <v>37</v>
      </c>
      <c r="B53" s="7"/>
      <c r="C53" s="9"/>
      <c r="D53" s="9"/>
      <c r="E53" s="9"/>
      <c r="F53" s="9"/>
      <c r="G53" s="10"/>
    </row>
    <row r="54" spans="1:7" ht="15.75">
      <c r="A54" s="11" t="s">
        <v>23</v>
      </c>
      <c r="B54" s="7"/>
      <c r="C54" s="9"/>
      <c r="D54" s="9"/>
      <c r="E54" s="9"/>
      <c r="F54" s="9"/>
      <c r="G54" s="10"/>
    </row>
    <row r="55" spans="1:7" ht="15.75">
      <c r="A55" s="3" t="s">
        <v>38</v>
      </c>
      <c r="B55" s="7"/>
      <c r="C55" s="1"/>
      <c r="D55" s="1"/>
      <c r="E55" s="1"/>
      <c r="F55" s="1"/>
      <c r="G55" s="9"/>
    </row>
    <row r="56" spans="1:7" ht="15.75">
      <c r="A56" s="3" t="s">
        <v>48</v>
      </c>
      <c r="B56" s="9"/>
      <c r="C56" s="1"/>
      <c r="D56" s="1"/>
      <c r="E56" s="1"/>
      <c r="F56" s="1"/>
      <c r="G56" s="1"/>
    </row>
    <row r="57" ht="15.75">
      <c r="A57" s="4" t="s">
        <v>61</v>
      </c>
    </row>
    <row r="58" ht="15.75">
      <c r="A58" s="4" t="s">
        <v>62</v>
      </c>
    </row>
    <row r="59" ht="15.75">
      <c r="A59" s="4" t="s">
        <v>63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</cols>
  <sheetData>
    <row r="1" spans="1:7" ht="15.75">
      <c r="A1" s="3" t="s">
        <v>64</v>
      </c>
      <c r="B1" s="4"/>
      <c r="C1" s="4"/>
      <c r="D1" s="4"/>
      <c r="E1" s="4"/>
      <c r="F1" s="4"/>
      <c r="G1" s="4"/>
    </row>
    <row r="2" spans="1:7" ht="2.25" customHeight="1" thickBot="1">
      <c r="A2" s="5"/>
      <c r="B2" s="5"/>
      <c r="C2" s="5"/>
      <c r="D2" s="5"/>
      <c r="E2" s="5"/>
      <c r="F2" s="5"/>
      <c r="G2" s="5"/>
    </row>
    <row r="3" spans="1:8" ht="15.75">
      <c r="A3" s="4"/>
      <c r="B3" s="6" t="s">
        <v>40</v>
      </c>
      <c r="C3" s="15" t="s">
        <v>41</v>
      </c>
      <c r="D3" s="6" t="s">
        <v>43</v>
      </c>
      <c r="E3" s="15" t="s">
        <v>44</v>
      </c>
      <c r="F3" s="6" t="s">
        <v>45</v>
      </c>
      <c r="G3" s="15" t="s">
        <v>46</v>
      </c>
      <c r="H3" s="16" t="s">
        <v>47</v>
      </c>
    </row>
    <row r="4" spans="1:8" ht="15.75">
      <c r="A4" s="6" t="s">
        <v>0</v>
      </c>
      <c r="B4" s="6" t="s">
        <v>50</v>
      </c>
      <c r="C4" s="6" t="s">
        <v>42</v>
      </c>
      <c r="D4" s="6" t="s">
        <v>42</v>
      </c>
      <c r="E4" s="6" t="s">
        <v>42</v>
      </c>
      <c r="F4" s="6" t="s">
        <v>42</v>
      </c>
      <c r="G4" s="6" t="s">
        <v>51</v>
      </c>
      <c r="H4" s="6" t="s">
        <v>52</v>
      </c>
    </row>
    <row r="5" spans="1:7" ht="2.25" customHeight="1" thickBot="1">
      <c r="A5" s="5"/>
      <c r="B5" s="5"/>
      <c r="C5" s="5"/>
      <c r="D5" s="5"/>
      <c r="E5" s="5"/>
      <c r="F5" s="5"/>
      <c r="G5" s="5"/>
    </row>
    <row r="6" spans="1:8" ht="15.75">
      <c r="A6" s="4"/>
      <c r="B6" s="4"/>
      <c r="C6" s="4"/>
      <c r="D6" s="4"/>
      <c r="E6" s="16" t="s">
        <v>57</v>
      </c>
      <c r="F6" s="4"/>
      <c r="G6" s="4"/>
      <c r="H6" s="14"/>
    </row>
    <row r="7" spans="1:7" ht="15.75">
      <c r="A7" s="4" t="s">
        <v>1</v>
      </c>
      <c r="B7" s="7"/>
      <c r="C7" s="7"/>
      <c r="D7" s="7"/>
      <c r="E7" s="7"/>
      <c r="F7" s="7"/>
      <c r="G7" s="7"/>
    </row>
    <row r="8" spans="1:8" ht="15.75">
      <c r="A8" s="4" t="s">
        <v>36</v>
      </c>
      <c r="B8" s="18">
        <v>25.57</v>
      </c>
      <c r="C8" s="18">
        <v>25.33</v>
      </c>
      <c r="D8" s="18">
        <v>24.81</v>
      </c>
      <c r="E8" s="18">
        <v>24.67</v>
      </c>
      <c r="F8" s="18">
        <v>23.97</v>
      </c>
      <c r="G8" s="18">
        <v>22.53</v>
      </c>
      <c r="H8" s="18">
        <v>23.76</v>
      </c>
    </row>
    <row r="9" spans="1:8" ht="15.75">
      <c r="A9" s="4" t="s">
        <v>2</v>
      </c>
      <c r="B9" s="18">
        <v>3.08</v>
      </c>
      <c r="C9" s="18">
        <v>2.59</v>
      </c>
      <c r="D9" s="18">
        <v>2.24</v>
      </c>
      <c r="E9" s="18">
        <v>1.96</v>
      </c>
      <c r="F9" s="18">
        <v>2.03</v>
      </c>
      <c r="G9" s="18">
        <v>1.9</v>
      </c>
      <c r="H9" s="18">
        <v>2.1</v>
      </c>
    </row>
    <row r="10" spans="1:8" ht="15.75">
      <c r="A10" s="4" t="s">
        <v>21</v>
      </c>
      <c r="B10" s="18">
        <v>1.15</v>
      </c>
      <c r="C10" s="18">
        <v>1.09</v>
      </c>
      <c r="D10" s="18">
        <v>0.96</v>
      </c>
      <c r="E10" s="18">
        <v>0.96</v>
      </c>
      <c r="F10" s="18">
        <v>0.88</v>
      </c>
      <c r="G10" s="18">
        <v>0.83</v>
      </c>
      <c r="H10" s="18">
        <v>0.91</v>
      </c>
    </row>
    <row r="11" spans="1:8" ht="15.75">
      <c r="A11" s="4" t="s">
        <v>3</v>
      </c>
      <c r="B11" s="18">
        <f aca="true" t="shared" si="0" ref="B11:H11">SUM(B8:B10)</f>
        <v>29.799999999999997</v>
      </c>
      <c r="C11" s="18">
        <f t="shared" si="0"/>
        <v>29.009999999999998</v>
      </c>
      <c r="D11" s="18">
        <f t="shared" si="0"/>
        <v>28.009999999999998</v>
      </c>
      <c r="E11" s="18">
        <f t="shared" si="0"/>
        <v>27.590000000000003</v>
      </c>
      <c r="F11" s="18">
        <f t="shared" si="0"/>
        <v>26.88</v>
      </c>
      <c r="G11" s="18">
        <f t="shared" si="0"/>
        <v>25.259999999999998</v>
      </c>
      <c r="H11" s="18">
        <f t="shared" si="0"/>
        <v>26.770000000000003</v>
      </c>
    </row>
    <row r="12" spans="1:8" ht="15.75">
      <c r="A12" s="4"/>
      <c r="B12" s="18"/>
      <c r="C12" s="18"/>
      <c r="D12" s="18"/>
      <c r="E12" s="18"/>
      <c r="F12" s="18"/>
      <c r="G12" s="18"/>
      <c r="H12" s="18"/>
    </row>
    <row r="13" spans="1:8" ht="15.75">
      <c r="A13" s="4" t="s">
        <v>4</v>
      </c>
      <c r="B13" s="18"/>
      <c r="C13" s="18"/>
      <c r="D13" s="18"/>
      <c r="E13" s="18"/>
      <c r="F13" s="18"/>
      <c r="G13" s="18"/>
      <c r="H13" s="18"/>
    </row>
    <row r="14" spans="1:8" ht="15.75">
      <c r="A14" s="4" t="s">
        <v>5</v>
      </c>
      <c r="B14" s="18"/>
      <c r="C14" s="18"/>
      <c r="D14" s="18"/>
      <c r="E14" s="18"/>
      <c r="F14" s="18"/>
      <c r="G14" s="18"/>
      <c r="H14" s="18"/>
    </row>
    <row r="15" spans="1:8" ht="15.75">
      <c r="A15" s="4" t="s">
        <v>24</v>
      </c>
      <c r="B15" s="18">
        <v>5.5763380281690145</v>
      </c>
      <c r="C15" s="18">
        <v>5.144835680751174</v>
      </c>
      <c r="D15" s="18">
        <v>5.498888888888889</v>
      </c>
      <c r="E15" s="18">
        <v>6.660625978090766</v>
      </c>
      <c r="F15" s="18">
        <v>6.992550860719875</v>
      </c>
      <c r="G15" s="18">
        <v>7.645336463223787</v>
      </c>
      <c r="H15" s="18">
        <v>6.738075117370892</v>
      </c>
    </row>
    <row r="16" spans="1:8" ht="15.75">
      <c r="A16" s="4" t="s">
        <v>25</v>
      </c>
      <c r="B16" s="18">
        <v>11.61986013986014</v>
      </c>
      <c r="C16" s="18">
        <v>10.826153846153847</v>
      </c>
      <c r="D16" s="18">
        <v>9.61972027972028</v>
      </c>
      <c r="E16" s="18">
        <v>7.794195804195805</v>
      </c>
      <c r="F16" s="18">
        <v>5.381328671328672</v>
      </c>
      <c r="G16" s="18">
        <v>3.254195804195804</v>
      </c>
      <c r="H16" s="18">
        <v>6.302027972027973</v>
      </c>
    </row>
    <row r="17" spans="1:8" ht="15.75">
      <c r="A17" s="4" t="s">
        <v>26</v>
      </c>
      <c r="B17" s="18">
        <v>0.51</v>
      </c>
      <c r="C17" s="18">
        <v>0.24</v>
      </c>
      <c r="D17" s="18">
        <v>0.15</v>
      </c>
      <c r="E17" s="18">
        <v>0.11</v>
      </c>
      <c r="F17" s="18">
        <v>0.02</v>
      </c>
      <c r="G17" s="18">
        <v>0.02</v>
      </c>
      <c r="H17" s="18">
        <v>0.09</v>
      </c>
    </row>
    <row r="18" spans="1:8" ht="15.75">
      <c r="A18" s="4" t="s">
        <v>6</v>
      </c>
      <c r="B18" s="8">
        <f aca="true" t="shared" si="1" ref="B18:H18">SUM(B15:B17)</f>
        <v>17.706198168029157</v>
      </c>
      <c r="C18" s="8">
        <f t="shared" si="1"/>
        <v>16.21098952690502</v>
      </c>
      <c r="D18" s="8">
        <f t="shared" si="1"/>
        <v>15.268609168609169</v>
      </c>
      <c r="E18" s="8">
        <f t="shared" si="1"/>
        <v>14.564821782286572</v>
      </c>
      <c r="F18" s="8">
        <f t="shared" si="1"/>
        <v>12.393879532048548</v>
      </c>
      <c r="G18" s="8">
        <f t="shared" si="1"/>
        <v>10.91953226741959</v>
      </c>
      <c r="H18" s="8">
        <f t="shared" si="1"/>
        <v>13.130103089398865</v>
      </c>
    </row>
    <row r="19" spans="1:8" ht="15.75">
      <c r="A19" s="4" t="s">
        <v>27</v>
      </c>
      <c r="B19" s="18"/>
      <c r="C19" s="18"/>
      <c r="D19" s="18"/>
      <c r="E19" s="18"/>
      <c r="F19" s="18"/>
      <c r="G19" s="18"/>
      <c r="H19" s="18"/>
    </row>
    <row r="20" spans="1:8" ht="15.75">
      <c r="A20" s="4" t="s">
        <v>28</v>
      </c>
      <c r="B20" s="18">
        <v>0.87</v>
      </c>
      <c r="C20" s="18">
        <v>0.96</v>
      </c>
      <c r="D20" s="18">
        <v>0.85</v>
      </c>
      <c r="E20" s="18">
        <v>1</v>
      </c>
      <c r="F20" s="18">
        <v>0.98</v>
      </c>
      <c r="G20" s="18">
        <v>0.7</v>
      </c>
      <c r="H20" s="18">
        <v>0.84</v>
      </c>
    </row>
    <row r="21" spans="1:8" ht="15.75">
      <c r="A21" s="4" t="s">
        <v>29</v>
      </c>
      <c r="B21" s="18">
        <v>0.43</v>
      </c>
      <c r="C21" s="18">
        <v>0.41</v>
      </c>
      <c r="D21" s="18">
        <v>0.35</v>
      </c>
      <c r="E21" s="18">
        <v>0.33</v>
      </c>
      <c r="F21" s="18">
        <v>0.31</v>
      </c>
      <c r="G21" s="18">
        <v>0.12</v>
      </c>
      <c r="H21" s="18">
        <v>0.25</v>
      </c>
    </row>
    <row r="22" spans="1:8" ht="15.75">
      <c r="A22" s="4" t="s">
        <v>30</v>
      </c>
      <c r="B22" s="18">
        <v>0.26</v>
      </c>
      <c r="C22" s="18">
        <v>0.23</v>
      </c>
      <c r="D22" s="18">
        <v>0.24</v>
      </c>
      <c r="E22" s="18">
        <v>0.25</v>
      </c>
      <c r="F22" s="18">
        <v>0.3</v>
      </c>
      <c r="G22" s="18">
        <v>0.23</v>
      </c>
      <c r="H22" s="18">
        <v>0.24</v>
      </c>
    </row>
    <row r="23" spans="1:8" ht="15.75">
      <c r="A23" s="4" t="s">
        <v>31</v>
      </c>
      <c r="B23" s="18">
        <v>0.67</v>
      </c>
      <c r="C23" s="18">
        <v>0.65</v>
      </c>
      <c r="D23" s="18">
        <v>0.68</v>
      </c>
      <c r="E23" s="18">
        <v>0.74</v>
      </c>
      <c r="F23" s="18">
        <v>0.73</v>
      </c>
      <c r="G23" s="18">
        <v>0.43</v>
      </c>
      <c r="H23" s="18">
        <v>0.58</v>
      </c>
    </row>
    <row r="24" spans="1:8" ht="15.75">
      <c r="A24" s="4" t="s">
        <v>32</v>
      </c>
      <c r="B24" s="18">
        <v>1.35</v>
      </c>
      <c r="C24" s="18">
        <v>1.22</v>
      </c>
      <c r="D24" s="18">
        <v>1.01</v>
      </c>
      <c r="E24" s="18">
        <v>0.99</v>
      </c>
      <c r="F24" s="18">
        <v>0.74</v>
      </c>
      <c r="G24" s="18">
        <v>0.58</v>
      </c>
      <c r="H24" s="18">
        <v>0.82</v>
      </c>
    </row>
    <row r="25" spans="1:8" ht="15.75">
      <c r="A25" s="4" t="s">
        <v>33</v>
      </c>
      <c r="B25" s="18">
        <v>1.12</v>
      </c>
      <c r="C25" s="18">
        <v>1.05</v>
      </c>
      <c r="D25" s="18">
        <v>0.75</v>
      </c>
      <c r="E25" s="18">
        <v>0.73</v>
      </c>
      <c r="F25" s="18">
        <v>0.44</v>
      </c>
      <c r="G25" s="18">
        <v>0.45</v>
      </c>
      <c r="H25" s="18">
        <v>0.62</v>
      </c>
    </row>
    <row r="26" spans="1:8" ht="15.75">
      <c r="A26" s="4" t="s">
        <v>66</v>
      </c>
      <c r="B26" s="18">
        <v>0.03</v>
      </c>
      <c r="C26" s="18">
        <v>0.01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4" t="s">
        <v>34</v>
      </c>
      <c r="B27" s="18">
        <v>0.006729850124266079</v>
      </c>
      <c r="C27" s="18">
        <v>0.006221363793443402</v>
      </c>
      <c r="D27" s="18">
        <v>0.005743721321579187</v>
      </c>
      <c r="E27" s="18">
        <v>0.005580609568777817</v>
      </c>
      <c r="F27" s="18">
        <v>0.004767448849523959</v>
      </c>
      <c r="G27" s="18">
        <v>0.004028255532505298</v>
      </c>
      <c r="H27" s="18">
        <v>0.00494328954458112</v>
      </c>
    </row>
    <row r="28" spans="1:8" ht="15.75">
      <c r="A28" s="4" t="s">
        <v>7</v>
      </c>
      <c r="B28" s="8">
        <f aca="true" t="shared" si="2" ref="B28:H28">SUM(B18:B27)</f>
        <v>22.44292801815343</v>
      </c>
      <c r="C28" s="8">
        <f t="shared" si="2"/>
        <v>20.747210890698465</v>
      </c>
      <c r="D28" s="8">
        <f t="shared" si="2"/>
        <v>19.15435288993075</v>
      </c>
      <c r="E28" s="8">
        <f t="shared" si="2"/>
        <v>18.610402391855345</v>
      </c>
      <c r="F28" s="8">
        <f t="shared" si="2"/>
        <v>15.898646980898073</v>
      </c>
      <c r="G28" s="8">
        <f t="shared" si="2"/>
        <v>13.433560522952094</v>
      </c>
      <c r="H28" s="8">
        <f t="shared" si="2"/>
        <v>16.485046378943448</v>
      </c>
    </row>
    <row r="29" spans="1:8" ht="15.75">
      <c r="A29" s="4"/>
      <c r="B29" s="18"/>
      <c r="C29" s="18"/>
      <c r="D29" s="18"/>
      <c r="E29" s="18"/>
      <c r="F29" s="18"/>
      <c r="G29" s="18"/>
      <c r="H29" s="18"/>
    </row>
    <row r="30" spans="1:8" ht="15.75">
      <c r="A30" s="4" t="s">
        <v>8</v>
      </c>
      <c r="B30" s="18"/>
      <c r="C30" s="18"/>
      <c r="D30" s="18"/>
      <c r="E30" s="18"/>
      <c r="F30" s="18"/>
      <c r="G30" s="18"/>
      <c r="H30" s="18"/>
    </row>
    <row r="31" spans="1:8" ht="15.75">
      <c r="A31" s="4" t="s">
        <v>9</v>
      </c>
      <c r="B31" s="18">
        <v>0.6</v>
      </c>
      <c r="C31" s="18">
        <v>0.94</v>
      </c>
      <c r="D31" s="18">
        <v>1.37</v>
      </c>
      <c r="E31" s="18">
        <v>2.04</v>
      </c>
      <c r="F31" s="18">
        <v>2.05</v>
      </c>
      <c r="G31" s="18">
        <v>1.65</v>
      </c>
      <c r="H31" s="18">
        <v>1.61</v>
      </c>
    </row>
    <row r="32" spans="1:8" ht="15.75">
      <c r="A32" s="4" t="s">
        <v>10</v>
      </c>
      <c r="B32" s="18">
        <v>14.45</v>
      </c>
      <c r="C32" s="18">
        <v>7.46</v>
      </c>
      <c r="D32" s="18">
        <v>3.73</v>
      </c>
      <c r="E32" s="18">
        <v>1.58</v>
      </c>
      <c r="F32" s="18">
        <v>0.55</v>
      </c>
      <c r="G32" s="18">
        <v>0.17</v>
      </c>
      <c r="H32" s="18">
        <v>2.25</v>
      </c>
    </row>
    <row r="33" spans="1:8" ht="15.75">
      <c r="A33" s="4" t="s">
        <v>39</v>
      </c>
      <c r="B33" s="18">
        <v>8.74</v>
      </c>
      <c r="C33" s="18">
        <v>7.08</v>
      </c>
      <c r="D33" s="18">
        <v>5.02</v>
      </c>
      <c r="E33" s="18">
        <v>4</v>
      </c>
      <c r="F33" s="18">
        <v>2.77</v>
      </c>
      <c r="G33" s="18">
        <v>2.18</v>
      </c>
      <c r="H33" s="18">
        <v>3.68</v>
      </c>
    </row>
    <row r="34" spans="1:8" ht="15.75">
      <c r="A34" s="4" t="s">
        <v>11</v>
      </c>
      <c r="B34" s="18">
        <v>0.12</v>
      </c>
      <c r="C34" s="18">
        <v>0.06</v>
      </c>
      <c r="D34" s="18">
        <v>0.04</v>
      </c>
      <c r="E34" s="18">
        <v>0.02</v>
      </c>
      <c r="F34" s="18">
        <v>0.01</v>
      </c>
      <c r="G34" s="18">
        <v>0</v>
      </c>
      <c r="H34" s="18">
        <v>0.02</v>
      </c>
    </row>
    <row r="35" spans="1:8" ht="15.75">
      <c r="A35" s="4" t="s">
        <v>12</v>
      </c>
      <c r="B35" s="18">
        <v>0.36</v>
      </c>
      <c r="C35" s="18">
        <v>0.35</v>
      </c>
      <c r="D35" s="18">
        <v>0.27</v>
      </c>
      <c r="E35" s="18">
        <v>0.25</v>
      </c>
      <c r="F35" s="18">
        <v>0.18</v>
      </c>
      <c r="G35" s="18">
        <v>0.1</v>
      </c>
      <c r="H35" s="18">
        <v>0.19</v>
      </c>
    </row>
    <row r="36" spans="1:8" ht="15.75">
      <c r="A36" s="4" t="s">
        <v>13</v>
      </c>
      <c r="B36" s="18">
        <v>1.11</v>
      </c>
      <c r="C36" s="18">
        <v>1</v>
      </c>
      <c r="D36" s="18">
        <v>0.8</v>
      </c>
      <c r="E36" s="18">
        <v>0.76</v>
      </c>
      <c r="F36" s="18">
        <v>0.47</v>
      </c>
      <c r="G36" s="18">
        <v>0.46</v>
      </c>
      <c r="H36" s="18">
        <v>0.63</v>
      </c>
    </row>
    <row r="37" spans="1:8" ht="15.75">
      <c r="A37" s="4" t="s">
        <v>14</v>
      </c>
      <c r="B37" s="8">
        <f aca="true" t="shared" si="3" ref="B37:H37">SUM(B31:B36)</f>
        <v>25.38</v>
      </c>
      <c r="C37" s="8">
        <f t="shared" si="3"/>
        <v>16.89</v>
      </c>
      <c r="D37" s="8">
        <f t="shared" si="3"/>
        <v>11.229999999999999</v>
      </c>
      <c r="E37" s="8">
        <f t="shared" si="3"/>
        <v>8.65</v>
      </c>
      <c r="F37" s="8">
        <f t="shared" si="3"/>
        <v>6.0299999999999985</v>
      </c>
      <c r="G37" s="8">
        <f t="shared" si="3"/>
        <v>4.56</v>
      </c>
      <c r="H37" s="8">
        <f t="shared" si="3"/>
        <v>8.38</v>
      </c>
    </row>
    <row r="38" spans="1:8" ht="15.75">
      <c r="A38" s="4"/>
      <c r="B38" s="8" t="s">
        <v>49</v>
      </c>
      <c r="C38" s="8" t="s">
        <v>49</v>
      </c>
      <c r="D38" s="8" t="s">
        <v>49</v>
      </c>
      <c r="E38" s="8" t="s">
        <v>49</v>
      </c>
      <c r="F38" s="8" t="s">
        <v>49</v>
      </c>
      <c r="G38" s="8" t="s">
        <v>49</v>
      </c>
      <c r="H38" s="8" t="s">
        <v>49</v>
      </c>
    </row>
    <row r="39" spans="1:8" ht="15.75">
      <c r="A39" s="4" t="s">
        <v>15</v>
      </c>
      <c r="B39" s="8">
        <f aca="true" t="shared" si="4" ref="B39:H39">SUM(B28,B37)</f>
        <v>47.82292801815343</v>
      </c>
      <c r="C39" s="8">
        <f t="shared" si="4"/>
        <v>37.63721089069847</v>
      </c>
      <c r="D39" s="8">
        <f t="shared" si="4"/>
        <v>30.384352889930746</v>
      </c>
      <c r="E39" s="8">
        <f t="shared" si="4"/>
        <v>27.260402391855344</v>
      </c>
      <c r="F39" s="8">
        <f t="shared" si="4"/>
        <v>21.928646980898073</v>
      </c>
      <c r="G39" s="8">
        <f t="shared" si="4"/>
        <v>17.993560522952095</v>
      </c>
      <c r="H39" s="8">
        <f t="shared" si="4"/>
        <v>24.865046378943447</v>
      </c>
    </row>
    <row r="40" spans="1:8" ht="15.75">
      <c r="A40" s="4"/>
      <c r="B40" s="8" t="s">
        <v>49</v>
      </c>
      <c r="C40" s="8" t="s">
        <v>49</v>
      </c>
      <c r="D40" s="8" t="s">
        <v>49</v>
      </c>
      <c r="E40" s="8" t="s">
        <v>49</v>
      </c>
      <c r="F40" s="8" t="s">
        <v>49</v>
      </c>
      <c r="G40" s="8" t="s">
        <v>49</v>
      </c>
      <c r="H40" s="8" t="s">
        <v>49</v>
      </c>
    </row>
    <row r="41" spans="1:8" ht="15.75">
      <c r="A41" s="4" t="s">
        <v>16</v>
      </c>
      <c r="B41" s="8">
        <f aca="true" t="shared" si="5" ref="B41:H41">B11-B39</f>
        <v>-18.022928018153436</v>
      </c>
      <c r="C41" s="8">
        <f t="shared" si="5"/>
        <v>-8.627210890698471</v>
      </c>
      <c r="D41" s="8">
        <f t="shared" si="5"/>
        <v>-2.374352889930748</v>
      </c>
      <c r="E41" s="8">
        <f t="shared" si="5"/>
        <v>0.32959760814465966</v>
      </c>
      <c r="F41" s="8">
        <f t="shared" si="5"/>
        <v>4.951353019101926</v>
      </c>
      <c r="G41" s="8">
        <f t="shared" si="5"/>
        <v>7.2664394770479035</v>
      </c>
      <c r="H41" s="8">
        <f t="shared" si="5"/>
        <v>1.9049536210565563</v>
      </c>
    </row>
    <row r="42" spans="1:8" ht="15.75">
      <c r="A42" s="4" t="s">
        <v>17</v>
      </c>
      <c r="B42" s="8">
        <f aca="true" t="shared" si="6" ref="B42:H42">B11-B28</f>
        <v>7.357071981846566</v>
      </c>
      <c r="C42" s="8">
        <f t="shared" si="6"/>
        <v>8.262789109301533</v>
      </c>
      <c r="D42" s="8">
        <f t="shared" si="6"/>
        <v>8.855647110069249</v>
      </c>
      <c r="E42" s="8">
        <f t="shared" si="6"/>
        <v>8.979597608144658</v>
      </c>
      <c r="F42" s="8">
        <f t="shared" si="6"/>
        <v>10.981353019101926</v>
      </c>
      <c r="G42" s="8">
        <f t="shared" si="6"/>
        <v>11.826439477047904</v>
      </c>
      <c r="H42" s="8">
        <f t="shared" si="6"/>
        <v>10.284953621056555</v>
      </c>
    </row>
    <row r="43" spans="1:8" ht="5.25" customHeight="1" thickBot="1">
      <c r="A43" s="5"/>
      <c r="B43" s="19" t="s">
        <v>59</v>
      </c>
      <c r="C43" s="19" t="s">
        <v>59</v>
      </c>
      <c r="D43" s="19" t="s">
        <v>59</v>
      </c>
      <c r="E43" s="19" t="s">
        <v>59</v>
      </c>
      <c r="F43" s="19" t="s">
        <v>59</v>
      </c>
      <c r="G43" s="19" t="s">
        <v>59</v>
      </c>
      <c r="H43" s="19" t="s">
        <v>59</v>
      </c>
    </row>
    <row r="44" spans="1:7" ht="15.75">
      <c r="A44" s="4" t="s">
        <v>18</v>
      </c>
      <c r="B44" s="4"/>
      <c r="C44" s="4"/>
      <c r="D44" s="4"/>
      <c r="E44" s="4"/>
      <c r="F44" s="4"/>
      <c r="G44" s="4"/>
    </row>
    <row r="45" spans="1:8" ht="15.75">
      <c r="A45" s="4" t="s">
        <v>19</v>
      </c>
      <c r="B45" s="4">
        <v>33</v>
      </c>
      <c r="C45" s="4">
        <v>68</v>
      </c>
      <c r="D45" s="4">
        <v>135</v>
      </c>
      <c r="E45" s="4">
        <v>312</v>
      </c>
      <c r="F45" s="4">
        <v>698</v>
      </c>
      <c r="G45" s="13">
        <v>2260</v>
      </c>
      <c r="H45" s="13">
        <v>183</v>
      </c>
    </row>
    <row r="46" spans="1:8" ht="15.75">
      <c r="A46" s="4" t="s">
        <v>20</v>
      </c>
      <c r="B46" s="13">
        <v>15365</v>
      </c>
      <c r="C46" s="13">
        <v>17137</v>
      </c>
      <c r="D46" s="13">
        <v>18927</v>
      </c>
      <c r="E46" s="13">
        <v>19842</v>
      </c>
      <c r="F46" s="13">
        <v>22579</v>
      </c>
      <c r="G46" s="13">
        <v>23016</v>
      </c>
      <c r="H46" s="13">
        <v>20724</v>
      </c>
    </row>
    <row r="47" spans="1:8" ht="15.75">
      <c r="A47" s="4" t="s">
        <v>22</v>
      </c>
      <c r="B47" s="8">
        <v>2.09</v>
      </c>
      <c r="C47" s="8">
        <v>2.59</v>
      </c>
      <c r="D47" s="8">
        <v>8.54</v>
      </c>
      <c r="E47" s="8">
        <v>30.58</v>
      </c>
      <c r="F47" s="8">
        <v>59.66</v>
      </c>
      <c r="G47" s="8">
        <v>55.39</v>
      </c>
      <c r="H47" s="8">
        <v>9.73</v>
      </c>
    </row>
    <row r="48" spans="1:8" ht="15.75">
      <c r="A48" s="4" t="s">
        <v>55</v>
      </c>
      <c r="B48" s="8">
        <v>1.98</v>
      </c>
      <c r="C48" s="8">
        <v>3.34</v>
      </c>
      <c r="D48" s="8">
        <v>5.34</v>
      </c>
      <c r="E48" s="8">
        <v>11.98</v>
      </c>
      <c r="F48" s="8">
        <v>21.82</v>
      </c>
      <c r="G48" s="8">
        <v>6.85</v>
      </c>
      <c r="H48" s="8">
        <v>8.79</v>
      </c>
    </row>
    <row r="49" spans="1:8" ht="15.75">
      <c r="A49" s="4" t="s">
        <v>35</v>
      </c>
      <c r="B49" s="8">
        <v>10.61</v>
      </c>
      <c r="C49" s="8">
        <v>5.65</v>
      </c>
      <c r="D49" s="8">
        <v>3.65</v>
      </c>
      <c r="E49" s="8">
        <v>2.62</v>
      </c>
      <c r="F49" s="8">
        <v>0.58</v>
      </c>
      <c r="G49" s="8">
        <v>1.88</v>
      </c>
      <c r="H49" s="8">
        <v>2.77</v>
      </c>
    </row>
    <row r="50" spans="1:8" ht="5.25" customHeight="1" thickBot="1">
      <c r="A50" s="5"/>
      <c r="B50" s="5"/>
      <c r="C50" s="5"/>
      <c r="D50" s="5"/>
      <c r="E50" s="5"/>
      <c r="F50" s="5"/>
      <c r="G50" s="5"/>
      <c r="H50" s="17"/>
    </row>
    <row r="51" spans="1:7" ht="5.25" customHeight="1">
      <c r="A51" s="10"/>
      <c r="B51" s="10"/>
      <c r="C51" s="10"/>
      <c r="D51" s="10"/>
      <c r="E51" s="10"/>
      <c r="F51" s="10"/>
      <c r="G51" s="10"/>
    </row>
    <row r="52" spans="1:7" ht="15.75">
      <c r="A52" s="2" t="s">
        <v>53</v>
      </c>
      <c r="B52" s="10"/>
      <c r="C52" s="10"/>
      <c r="D52" s="10"/>
      <c r="E52" s="10"/>
      <c r="F52" s="10"/>
      <c r="G52" s="10"/>
    </row>
    <row r="53" spans="1:7" ht="15.75">
      <c r="A53" s="4" t="s">
        <v>37</v>
      </c>
      <c r="B53" s="7"/>
      <c r="C53" s="9"/>
      <c r="D53" s="9"/>
      <c r="E53" s="9"/>
      <c r="F53" s="9"/>
      <c r="G53" s="10"/>
    </row>
    <row r="54" spans="1:7" ht="15.75">
      <c r="A54" s="11" t="s">
        <v>23</v>
      </c>
      <c r="B54" s="7"/>
      <c r="C54" s="9"/>
      <c r="D54" s="9"/>
      <c r="E54" s="9"/>
      <c r="F54" s="9"/>
      <c r="G54" s="10"/>
    </row>
    <row r="55" spans="1:7" ht="15.75">
      <c r="A55" s="3" t="s">
        <v>38</v>
      </c>
      <c r="B55" s="7"/>
      <c r="C55" s="1"/>
      <c r="D55" s="1"/>
      <c r="E55" s="1"/>
      <c r="F55" s="1"/>
      <c r="G55" s="9"/>
    </row>
    <row r="56" spans="1:7" ht="15.75">
      <c r="A56" s="3" t="s">
        <v>48</v>
      </c>
      <c r="B56" s="9"/>
      <c r="C56" s="1"/>
      <c r="D56" s="1"/>
      <c r="E56" s="1"/>
      <c r="F56" s="1"/>
      <c r="G56" s="1"/>
    </row>
    <row r="57" ht="15.75">
      <c r="A57" s="4" t="s">
        <v>61</v>
      </c>
    </row>
    <row r="58" ht="15.75">
      <c r="A58" s="4" t="s">
        <v>62</v>
      </c>
    </row>
    <row r="59" ht="15.75">
      <c r="A59" s="4" t="s">
        <v>63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tabSelected="1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</cols>
  <sheetData>
    <row r="1" spans="1:7" ht="15.75">
      <c r="A1" s="3" t="s">
        <v>65</v>
      </c>
      <c r="B1" s="4"/>
      <c r="C1" s="4"/>
      <c r="D1" s="4"/>
      <c r="E1" s="4"/>
      <c r="F1" s="4"/>
      <c r="G1" s="4"/>
    </row>
    <row r="2" spans="1:7" ht="2.25" customHeight="1" thickBot="1">
      <c r="A2" s="5"/>
      <c r="B2" s="5"/>
      <c r="C2" s="5"/>
      <c r="D2" s="5"/>
      <c r="E2" s="5"/>
      <c r="F2" s="5"/>
      <c r="G2" s="5"/>
    </row>
    <row r="3" spans="1:8" ht="15.75">
      <c r="A3" s="4"/>
      <c r="B3" s="6" t="s">
        <v>40</v>
      </c>
      <c r="C3" s="15" t="s">
        <v>41</v>
      </c>
      <c r="D3" s="6" t="s">
        <v>43</v>
      </c>
      <c r="E3" s="15" t="s">
        <v>44</v>
      </c>
      <c r="F3" s="6" t="s">
        <v>45</v>
      </c>
      <c r="G3" s="15" t="s">
        <v>46</v>
      </c>
      <c r="H3" s="16" t="s">
        <v>47</v>
      </c>
    </row>
    <row r="4" spans="1:8" ht="15.75">
      <c r="A4" s="6" t="s">
        <v>0</v>
      </c>
      <c r="B4" s="6" t="s">
        <v>50</v>
      </c>
      <c r="C4" s="6" t="s">
        <v>42</v>
      </c>
      <c r="D4" s="6" t="s">
        <v>42</v>
      </c>
      <c r="E4" s="6" t="s">
        <v>42</v>
      </c>
      <c r="F4" s="6" t="s">
        <v>42</v>
      </c>
      <c r="G4" s="6" t="s">
        <v>51</v>
      </c>
      <c r="H4" s="6" t="s">
        <v>52</v>
      </c>
    </row>
    <row r="5" spans="1:7" ht="2.25" customHeight="1" thickBot="1">
      <c r="A5" s="5"/>
      <c r="B5" s="5"/>
      <c r="C5" s="5"/>
      <c r="D5" s="5"/>
      <c r="E5" s="5"/>
      <c r="F5" s="5"/>
      <c r="G5" s="5"/>
    </row>
    <row r="6" spans="1:8" ht="15.75">
      <c r="A6" s="4"/>
      <c r="B6" s="4"/>
      <c r="C6" s="4"/>
      <c r="D6" s="4"/>
      <c r="E6" s="16" t="s">
        <v>57</v>
      </c>
      <c r="F6" s="4"/>
      <c r="G6" s="4"/>
      <c r="H6" s="14"/>
    </row>
    <row r="7" spans="1:7" ht="15.75">
      <c r="A7" s="4" t="s">
        <v>1</v>
      </c>
      <c r="B7" s="7"/>
      <c r="C7" s="7"/>
      <c r="D7" s="7"/>
      <c r="E7" s="7"/>
      <c r="F7" s="7"/>
      <c r="G7" s="7"/>
    </row>
    <row r="8" spans="1:8" ht="15.75">
      <c r="A8" s="4" t="s">
        <v>36</v>
      </c>
      <c r="B8" s="18">
        <v>18.5</v>
      </c>
      <c r="C8" s="18">
        <v>18.3</v>
      </c>
      <c r="D8" s="18">
        <v>17.96</v>
      </c>
      <c r="E8" s="18">
        <v>17.77</v>
      </c>
      <c r="F8" s="18">
        <v>17.12</v>
      </c>
      <c r="G8" s="18">
        <v>16.01</v>
      </c>
      <c r="H8" s="8">
        <v>17.02</v>
      </c>
    </row>
    <row r="9" spans="1:8" ht="15.75">
      <c r="A9" s="4" t="s">
        <v>2</v>
      </c>
      <c r="B9" s="18">
        <v>2.94</v>
      </c>
      <c r="C9" s="18">
        <v>2.47</v>
      </c>
      <c r="D9" s="18">
        <v>2.13</v>
      </c>
      <c r="E9" s="18">
        <v>1.87</v>
      </c>
      <c r="F9" s="18">
        <v>1.94</v>
      </c>
      <c r="G9" s="18">
        <v>1.82</v>
      </c>
      <c r="H9" s="8">
        <v>2</v>
      </c>
    </row>
    <row r="10" spans="1:8" ht="15.75">
      <c r="A10" s="4" t="s">
        <v>21</v>
      </c>
      <c r="B10" s="18">
        <v>1.05</v>
      </c>
      <c r="C10" s="18">
        <v>1</v>
      </c>
      <c r="D10" s="18">
        <v>0.88</v>
      </c>
      <c r="E10" s="18">
        <v>0.88</v>
      </c>
      <c r="F10" s="18">
        <v>0.81</v>
      </c>
      <c r="G10" s="18">
        <v>0.76</v>
      </c>
      <c r="H10" s="8">
        <v>0.84</v>
      </c>
    </row>
    <row r="11" spans="1:8" ht="15.75">
      <c r="A11" s="4" t="s">
        <v>3</v>
      </c>
      <c r="B11" s="18">
        <f aca="true" t="shared" si="0" ref="B11:G11">SUM(B8:B10)</f>
        <v>22.490000000000002</v>
      </c>
      <c r="C11" s="18">
        <f t="shared" si="0"/>
        <v>21.77</v>
      </c>
      <c r="D11" s="18">
        <f t="shared" si="0"/>
        <v>20.97</v>
      </c>
      <c r="E11" s="18">
        <f t="shared" si="0"/>
        <v>20.52</v>
      </c>
      <c r="F11" s="18">
        <f t="shared" si="0"/>
        <v>19.87</v>
      </c>
      <c r="G11" s="18">
        <f t="shared" si="0"/>
        <v>18.590000000000003</v>
      </c>
      <c r="H11" s="18">
        <f>SUM(H8:H10)</f>
        <v>19.86</v>
      </c>
    </row>
    <row r="12" spans="1:8" ht="15.75">
      <c r="A12" s="4"/>
      <c r="B12" s="18"/>
      <c r="C12" s="18"/>
      <c r="D12" s="18"/>
      <c r="E12" s="18"/>
      <c r="F12" s="18"/>
      <c r="G12" s="18"/>
      <c r="H12" s="8"/>
    </row>
    <row r="13" spans="1:8" ht="15.75">
      <c r="A13" s="4" t="s">
        <v>4</v>
      </c>
      <c r="B13" s="18"/>
      <c r="C13" s="18"/>
      <c r="D13" s="18"/>
      <c r="E13" s="18"/>
      <c r="F13" s="18"/>
      <c r="G13" s="18"/>
      <c r="H13" s="8"/>
    </row>
    <row r="14" spans="1:8" ht="15.75">
      <c r="A14" s="4" t="s">
        <v>5</v>
      </c>
      <c r="B14" s="18"/>
      <c r="C14" s="18"/>
      <c r="D14" s="18"/>
      <c r="E14" s="18"/>
      <c r="F14" s="18"/>
      <c r="G14" s="18"/>
      <c r="H14" s="8"/>
    </row>
    <row r="15" spans="1:8" ht="15.75">
      <c r="A15" s="4" t="s">
        <v>24</v>
      </c>
      <c r="B15" s="18">
        <v>5.055774647887323</v>
      </c>
      <c r="C15" s="18">
        <v>4.664553990610329</v>
      </c>
      <c r="D15" s="18">
        <v>4.985555555555554</v>
      </c>
      <c r="E15" s="18">
        <v>6.0388419405320795</v>
      </c>
      <c r="F15" s="18">
        <v>6.3397809076682305</v>
      </c>
      <c r="G15" s="18">
        <v>6.931627543035993</v>
      </c>
      <c r="H15" s="8">
        <v>6.109061032863848</v>
      </c>
    </row>
    <row r="16" spans="1:8" ht="15.75">
      <c r="A16" s="4" t="s">
        <v>25</v>
      </c>
      <c r="B16" s="18">
        <v>10.063720279720279</v>
      </c>
      <c r="C16" s="18">
        <v>9.376307692307693</v>
      </c>
      <c r="D16" s="18">
        <v>8.331440559440559</v>
      </c>
      <c r="E16" s="18">
        <v>6.750391608391608</v>
      </c>
      <c r="F16" s="18">
        <v>4.660657342657343</v>
      </c>
      <c r="G16" s="18">
        <v>2.818391608391608</v>
      </c>
      <c r="H16" s="8">
        <v>5.458055944055944</v>
      </c>
    </row>
    <row r="17" spans="1:8" ht="15.75">
      <c r="A17" s="4" t="s">
        <v>26</v>
      </c>
      <c r="B17" s="18">
        <v>0.65</v>
      </c>
      <c r="C17" s="18">
        <v>0.31</v>
      </c>
      <c r="D17" s="18">
        <v>0.19</v>
      </c>
      <c r="E17" s="18">
        <v>0.14</v>
      </c>
      <c r="F17" s="18">
        <v>0.02</v>
      </c>
      <c r="G17" s="18">
        <v>0.02</v>
      </c>
      <c r="H17" s="8">
        <v>0.11</v>
      </c>
    </row>
    <row r="18" spans="1:8" ht="15.75">
      <c r="A18" s="4" t="s">
        <v>6</v>
      </c>
      <c r="B18" s="8">
        <f aca="true" t="shared" si="1" ref="B18:H18">SUM(B15:B17)</f>
        <v>15.769494927607601</v>
      </c>
      <c r="C18" s="8">
        <f t="shared" si="1"/>
        <v>14.350861682918021</v>
      </c>
      <c r="D18" s="8">
        <f t="shared" si="1"/>
        <v>13.506996114996111</v>
      </c>
      <c r="E18" s="8">
        <f t="shared" si="1"/>
        <v>12.929233548923687</v>
      </c>
      <c r="F18" s="8">
        <f t="shared" si="1"/>
        <v>11.020438250325572</v>
      </c>
      <c r="G18" s="8">
        <f t="shared" si="1"/>
        <v>9.7700191514276</v>
      </c>
      <c r="H18" s="8">
        <f t="shared" si="1"/>
        <v>11.677116976919791</v>
      </c>
    </row>
    <row r="19" spans="1:8" ht="15.75">
      <c r="A19" s="4" t="s">
        <v>27</v>
      </c>
      <c r="B19" s="18"/>
      <c r="C19" s="18"/>
      <c r="D19" s="18"/>
      <c r="E19" s="18"/>
      <c r="F19" s="18"/>
      <c r="G19" s="18"/>
      <c r="H19" s="8"/>
    </row>
    <row r="20" spans="1:8" ht="15.75">
      <c r="A20" s="4" t="s">
        <v>28</v>
      </c>
      <c r="B20" s="18">
        <v>0.91</v>
      </c>
      <c r="C20" s="18">
        <v>1.01</v>
      </c>
      <c r="D20" s="18">
        <v>0.89</v>
      </c>
      <c r="E20" s="18">
        <v>1.05</v>
      </c>
      <c r="F20" s="18">
        <v>1.02</v>
      </c>
      <c r="G20" s="18">
        <v>0.73</v>
      </c>
      <c r="H20" s="8">
        <v>0.88</v>
      </c>
    </row>
    <row r="21" spans="1:8" ht="15.75">
      <c r="A21" s="4" t="s">
        <v>29</v>
      </c>
      <c r="B21" s="18">
        <v>0.45</v>
      </c>
      <c r="C21" s="18">
        <v>0.43</v>
      </c>
      <c r="D21" s="18">
        <v>0.37</v>
      </c>
      <c r="E21" s="18">
        <v>0.35</v>
      </c>
      <c r="F21" s="18">
        <v>0.33</v>
      </c>
      <c r="G21" s="18">
        <v>0.13</v>
      </c>
      <c r="H21" s="8">
        <v>0.26</v>
      </c>
    </row>
    <row r="22" spans="1:8" ht="15.75">
      <c r="A22" s="4" t="s">
        <v>30</v>
      </c>
      <c r="B22" s="18">
        <v>0.27</v>
      </c>
      <c r="C22" s="18">
        <v>0.24</v>
      </c>
      <c r="D22" s="18">
        <v>0.25</v>
      </c>
      <c r="E22" s="18">
        <v>0.26</v>
      </c>
      <c r="F22" s="18">
        <v>0.31</v>
      </c>
      <c r="G22" s="18">
        <v>0.24</v>
      </c>
      <c r="H22" s="8">
        <v>0.26</v>
      </c>
    </row>
    <row r="23" spans="1:8" ht="15.75">
      <c r="A23" s="4" t="s">
        <v>31</v>
      </c>
      <c r="B23" s="18">
        <v>0.7</v>
      </c>
      <c r="C23" s="18">
        <v>0.68</v>
      </c>
      <c r="D23" s="18">
        <v>0.71</v>
      </c>
      <c r="E23" s="18">
        <v>0.77</v>
      </c>
      <c r="F23" s="18">
        <v>0.76</v>
      </c>
      <c r="G23" s="18">
        <v>0.45</v>
      </c>
      <c r="H23" s="8">
        <v>0.61</v>
      </c>
    </row>
    <row r="24" spans="1:8" ht="15.75">
      <c r="A24" s="4" t="s">
        <v>32</v>
      </c>
      <c r="B24" s="18">
        <v>0.88</v>
      </c>
      <c r="C24" s="18">
        <v>0.79</v>
      </c>
      <c r="D24" s="18">
        <v>0.66</v>
      </c>
      <c r="E24" s="18">
        <v>0.65</v>
      </c>
      <c r="F24" s="18">
        <v>0.48</v>
      </c>
      <c r="G24" s="18">
        <v>0.38</v>
      </c>
      <c r="H24" s="8">
        <v>0.53</v>
      </c>
    </row>
    <row r="25" spans="1:8" ht="15.75">
      <c r="A25" s="4" t="s">
        <v>33</v>
      </c>
      <c r="B25" s="18">
        <v>1.14</v>
      </c>
      <c r="C25" s="18">
        <v>1.06</v>
      </c>
      <c r="D25" s="18">
        <v>0.76</v>
      </c>
      <c r="E25" s="18">
        <v>0.74</v>
      </c>
      <c r="F25" s="18">
        <v>0.44</v>
      </c>
      <c r="G25" s="18">
        <v>0.45</v>
      </c>
      <c r="H25" s="8">
        <v>0.62</v>
      </c>
    </row>
    <row r="26" spans="1:8" ht="15.75">
      <c r="A26" s="4" t="s">
        <v>66</v>
      </c>
      <c r="B26" s="18">
        <v>0.03</v>
      </c>
      <c r="C26" s="18">
        <v>0.01</v>
      </c>
      <c r="D26" s="18">
        <v>0</v>
      </c>
      <c r="E26" s="18">
        <v>0</v>
      </c>
      <c r="F26" s="18">
        <v>0</v>
      </c>
      <c r="G26" s="18">
        <v>0</v>
      </c>
      <c r="H26" s="8">
        <v>0</v>
      </c>
    </row>
    <row r="27" spans="1:8" ht="15.75">
      <c r="A27" s="4" t="s">
        <v>34</v>
      </c>
      <c r="B27" s="18">
        <v>0.01711979786401585</v>
      </c>
      <c r="C27" s="18">
        <v>0.015778529403064567</v>
      </c>
      <c r="D27" s="18">
        <v>0.014568757605012195</v>
      </c>
      <c r="E27" s="18">
        <v>0.014230802993569824</v>
      </c>
      <c r="F27" s="18">
        <v>0.012201189209333663</v>
      </c>
      <c r="G27" s="18">
        <v>0.01032313081115177</v>
      </c>
      <c r="H27" s="8">
        <v>0.01260619407296204</v>
      </c>
    </row>
    <row r="28" spans="1:8" ht="15.75">
      <c r="A28" s="4" t="s">
        <v>7</v>
      </c>
      <c r="B28" s="8">
        <f aca="true" t="shared" si="2" ref="B28:H28">SUM(B18:B27)</f>
        <v>20.166614725471614</v>
      </c>
      <c r="C28" s="8">
        <f t="shared" si="2"/>
        <v>18.586640212321083</v>
      </c>
      <c r="D28" s="8">
        <f t="shared" si="2"/>
        <v>17.161564872601126</v>
      </c>
      <c r="E28" s="8">
        <f t="shared" si="2"/>
        <v>16.763464351917253</v>
      </c>
      <c r="F28" s="8">
        <f t="shared" si="2"/>
        <v>14.372639439534906</v>
      </c>
      <c r="G28" s="8">
        <f t="shared" si="2"/>
        <v>12.160342282238753</v>
      </c>
      <c r="H28" s="8">
        <f t="shared" si="2"/>
        <v>14.849723170992752</v>
      </c>
    </row>
    <row r="29" spans="1:8" ht="15.75">
      <c r="A29" s="4"/>
      <c r="B29" s="18"/>
      <c r="C29" s="18"/>
      <c r="D29" s="18"/>
      <c r="E29" s="18"/>
      <c r="F29" s="18"/>
      <c r="G29" s="18"/>
      <c r="H29" s="8"/>
    </row>
    <row r="30" spans="1:8" ht="15.75">
      <c r="A30" s="4" t="s">
        <v>8</v>
      </c>
      <c r="B30" s="18"/>
      <c r="C30" s="18"/>
      <c r="D30" s="18"/>
      <c r="E30" s="18"/>
      <c r="F30" s="18"/>
      <c r="G30" s="18"/>
      <c r="H30" s="8"/>
    </row>
    <row r="31" spans="1:8" ht="15.75">
      <c r="A31" s="4" t="s">
        <v>9</v>
      </c>
      <c r="B31" s="18">
        <v>0.63</v>
      </c>
      <c r="C31" s="18">
        <v>0.97</v>
      </c>
      <c r="D31" s="18">
        <v>1.42</v>
      </c>
      <c r="E31" s="18">
        <v>2.13</v>
      </c>
      <c r="F31" s="18">
        <v>2.15</v>
      </c>
      <c r="G31" s="18">
        <v>1.73</v>
      </c>
      <c r="H31" s="8">
        <v>1.69</v>
      </c>
    </row>
    <row r="32" spans="1:8" ht="15.75">
      <c r="A32" s="4" t="s">
        <v>10</v>
      </c>
      <c r="B32" s="18">
        <v>14.6</v>
      </c>
      <c r="C32" s="18">
        <v>7.55</v>
      </c>
      <c r="D32" s="18">
        <v>3.79</v>
      </c>
      <c r="E32" s="18">
        <v>1.61</v>
      </c>
      <c r="F32" s="18">
        <v>0.56</v>
      </c>
      <c r="G32" s="18">
        <v>0.18</v>
      </c>
      <c r="H32" s="8">
        <v>2.28</v>
      </c>
    </row>
    <row r="33" spans="1:8" ht="15.75">
      <c r="A33" s="4" t="s">
        <v>39</v>
      </c>
      <c r="B33" s="18">
        <v>8.85</v>
      </c>
      <c r="C33" s="18">
        <v>7.18</v>
      </c>
      <c r="D33" s="18">
        <v>5.08</v>
      </c>
      <c r="E33" s="18">
        <v>4.05</v>
      </c>
      <c r="F33" s="18">
        <v>2.81</v>
      </c>
      <c r="G33" s="18">
        <v>2.21</v>
      </c>
      <c r="H33" s="8">
        <v>3.73</v>
      </c>
    </row>
    <row r="34" spans="1:8" ht="15.75">
      <c r="A34" s="4" t="s">
        <v>11</v>
      </c>
      <c r="B34" s="18">
        <v>0.14</v>
      </c>
      <c r="C34" s="18">
        <v>0.07</v>
      </c>
      <c r="D34" s="18">
        <v>0.05</v>
      </c>
      <c r="E34" s="18">
        <v>0.02</v>
      </c>
      <c r="F34" s="18">
        <v>0.01</v>
      </c>
      <c r="G34" s="18">
        <v>0</v>
      </c>
      <c r="H34" s="8">
        <v>0.03</v>
      </c>
    </row>
    <row r="35" spans="1:8" ht="15.75">
      <c r="A35" s="4" t="s">
        <v>12</v>
      </c>
      <c r="B35" s="18">
        <v>0.38</v>
      </c>
      <c r="C35" s="18">
        <v>0.36</v>
      </c>
      <c r="D35" s="18">
        <v>0.28</v>
      </c>
      <c r="E35" s="18">
        <v>0.26</v>
      </c>
      <c r="F35" s="18">
        <v>0.19</v>
      </c>
      <c r="G35" s="18">
        <v>0.11</v>
      </c>
      <c r="H35" s="8">
        <v>0.2</v>
      </c>
    </row>
    <row r="36" spans="1:8" ht="15.75">
      <c r="A36" s="4" t="s">
        <v>13</v>
      </c>
      <c r="B36" s="18">
        <v>1.11</v>
      </c>
      <c r="C36" s="18">
        <v>1</v>
      </c>
      <c r="D36" s="18">
        <v>0.8</v>
      </c>
      <c r="E36" s="18">
        <v>0.76</v>
      </c>
      <c r="F36" s="18">
        <v>0.47</v>
      </c>
      <c r="G36" s="18">
        <v>0.46</v>
      </c>
      <c r="H36" s="8">
        <v>0.63</v>
      </c>
    </row>
    <row r="37" spans="1:8" ht="15.75">
      <c r="A37" s="4" t="s">
        <v>14</v>
      </c>
      <c r="B37" s="8">
        <f aca="true" t="shared" si="3" ref="B37:H37">SUM(B31:B36)</f>
        <v>25.709999999999997</v>
      </c>
      <c r="C37" s="8">
        <f t="shared" si="3"/>
        <v>17.13</v>
      </c>
      <c r="D37" s="8">
        <f t="shared" si="3"/>
        <v>11.42</v>
      </c>
      <c r="E37" s="8">
        <f t="shared" si="3"/>
        <v>8.83</v>
      </c>
      <c r="F37" s="8">
        <f t="shared" si="3"/>
        <v>6.1899999999999995</v>
      </c>
      <c r="G37" s="8">
        <f t="shared" si="3"/>
        <v>4.69</v>
      </c>
      <c r="H37" s="8">
        <f t="shared" si="3"/>
        <v>8.56</v>
      </c>
    </row>
    <row r="38" spans="1:8" ht="15.75">
      <c r="A38" s="4"/>
      <c r="B38" s="8" t="s">
        <v>49</v>
      </c>
      <c r="C38" s="8" t="s">
        <v>49</v>
      </c>
      <c r="D38" s="8" t="s">
        <v>49</v>
      </c>
      <c r="E38" s="8" t="s">
        <v>49</v>
      </c>
      <c r="F38" s="8" t="s">
        <v>49</v>
      </c>
      <c r="G38" s="8" t="s">
        <v>49</v>
      </c>
      <c r="H38" s="8" t="s">
        <v>49</v>
      </c>
    </row>
    <row r="39" spans="1:8" ht="15.75">
      <c r="A39" s="4" t="s">
        <v>15</v>
      </c>
      <c r="B39" s="8">
        <f aca="true" t="shared" si="4" ref="B39:H39">SUM(B28,B37)</f>
        <v>45.87661472547161</v>
      </c>
      <c r="C39" s="8">
        <f t="shared" si="4"/>
        <v>35.71664021232108</v>
      </c>
      <c r="D39" s="8">
        <f t="shared" si="4"/>
        <v>28.581564872601128</v>
      </c>
      <c r="E39" s="8">
        <f t="shared" si="4"/>
        <v>25.593464351917255</v>
      </c>
      <c r="F39" s="8">
        <f t="shared" si="4"/>
        <v>20.562639439534905</v>
      </c>
      <c r="G39" s="8">
        <f t="shared" si="4"/>
        <v>16.850342282238753</v>
      </c>
      <c r="H39" s="8">
        <f t="shared" si="4"/>
        <v>23.409723170992752</v>
      </c>
    </row>
    <row r="40" spans="1:8" ht="15.75">
      <c r="A40" s="4"/>
      <c r="B40" s="8" t="s">
        <v>49</v>
      </c>
      <c r="C40" s="8" t="s">
        <v>49</v>
      </c>
      <c r="D40" s="8" t="s">
        <v>49</v>
      </c>
      <c r="E40" s="8" t="s">
        <v>49</v>
      </c>
      <c r="F40" s="8" t="s">
        <v>49</v>
      </c>
      <c r="G40" s="8" t="s">
        <v>49</v>
      </c>
      <c r="H40" s="8" t="s">
        <v>49</v>
      </c>
    </row>
    <row r="41" spans="1:8" ht="15.75">
      <c r="A41" s="4" t="s">
        <v>16</v>
      </c>
      <c r="B41" s="8">
        <f aca="true" t="shared" si="5" ref="B41:H41">B11-B39</f>
        <v>-23.38661472547161</v>
      </c>
      <c r="C41" s="8">
        <f t="shared" si="5"/>
        <v>-13.946640212321082</v>
      </c>
      <c r="D41" s="8">
        <f t="shared" si="5"/>
        <v>-7.611564872601129</v>
      </c>
      <c r="E41" s="8">
        <f t="shared" si="5"/>
        <v>-5.073464351917256</v>
      </c>
      <c r="F41" s="8">
        <f t="shared" si="5"/>
        <v>-0.6926394395349043</v>
      </c>
      <c r="G41" s="8">
        <f t="shared" si="5"/>
        <v>1.7396577177612507</v>
      </c>
      <c r="H41" s="8">
        <f t="shared" si="5"/>
        <v>-3.5497231709927526</v>
      </c>
    </row>
    <row r="42" spans="1:8" ht="15.75">
      <c r="A42" s="4" t="s">
        <v>17</v>
      </c>
      <c r="B42" s="8">
        <f aca="true" t="shared" si="6" ref="B42:H42">B11-B28</f>
        <v>2.3233852745283876</v>
      </c>
      <c r="C42" s="8">
        <f t="shared" si="6"/>
        <v>3.183359787678917</v>
      </c>
      <c r="D42" s="8">
        <f t="shared" si="6"/>
        <v>3.808435127398873</v>
      </c>
      <c r="E42" s="8">
        <f t="shared" si="6"/>
        <v>3.756535648082746</v>
      </c>
      <c r="F42" s="8">
        <f t="shared" si="6"/>
        <v>5.497360560465095</v>
      </c>
      <c r="G42" s="8">
        <f t="shared" si="6"/>
        <v>6.42965771776125</v>
      </c>
      <c r="H42" s="8">
        <f t="shared" si="6"/>
        <v>5.010276829007248</v>
      </c>
    </row>
    <row r="43" spans="1:8" ht="5.25" customHeight="1" thickBot="1">
      <c r="A43" s="5"/>
      <c r="B43" s="19" t="s">
        <v>59</v>
      </c>
      <c r="C43" s="19" t="s">
        <v>59</v>
      </c>
      <c r="D43" s="19" t="s">
        <v>59</v>
      </c>
      <c r="E43" s="19" t="s">
        <v>59</v>
      </c>
      <c r="F43" s="19" t="s">
        <v>59</v>
      </c>
      <c r="G43" s="19" t="s">
        <v>59</v>
      </c>
      <c r="H43" s="19" t="s">
        <v>59</v>
      </c>
    </row>
    <row r="44" spans="1:7" ht="15.75">
      <c r="A44" s="4" t="s">
        <v>18</v>
      </c>
      <c r="B44" s="4"/>
      <c r="C44" s="4"/>
      <c r="D44" s="4"/>
      <c r="E44" s="4"/>
      <c r="F44" s="4"/>
      <c r="G44" s="4"/>
    </row>
    <row r="45" spans="1:8" ht="15.75">
      <c r="A45" s="4" t="s">
        <v>19</v>
      </c>
      <c r="B45" s="4">
        <v>33</v>
      </c>
      <c r="C45" s="4">
        <v>68</v>
      </c>
      <c r="D45" s="4">
        <v>135</v>
      </c>
      <c r="E45" s="4">
        <v>312</v>
      </c>
      <c r="F45" s="4">
        <v>698</v>
      </c>
      <c r="G45" s="13">
        <v>2260</v>
      </c>
      <c r="H45" s="13">
        <v>183</v>
      </c>
    </row>
    <row r="46" spans="1:8" ht="15.75">
      <c r="A46" s="4" t="s">
        <v>20</v>
      </c>
      <c r="B46" s="13">
        <v>15365</v>
      </c>
      <c r="C46" s="13">
        <v>17137</v>
      </c>
      <c r="D46" s="13">
        <v>18927</v>
      </c>
      <c r="E46" s="13">
        <v>19842</v>
      </c>
      <c r="F46" s="13">
        <v>22579</v>
      </c>
      <c r="G46" s="13">
        <v>23016</v>
      </c>
      <c r="H46" s="13">
        <v>20724</v>
      </c>
    </row>
    <row r="47" spans="1:8" ht="15.75">
      <c r="A47" s="4" t="s">
        <v>22</v>
      </c>
      <c r="B47" s="8">
        <v>2.09</v>
      </c>
      <c r="C47" s="8">
        <v>2.59</v>
      </c>
      <c r="D47" s="8">
        <v>8.54</v>
      </c>
      <c r="E47" s="8">
        <v>30.58</v>
      </c>
      <c r="F47" s="8">
        <v>59.66</v>
      </c>
      <c r="G47" s="8">
        <v>55.39</v>
      </c>
      <c r="H47" s="8">
        <v>9.73</v>
      </c>
    </row>
    <row r="48" spans="1:8" ht="15.75">
      <c r="A48" s="4" t="s">
        <v>55</v>
      </c>
      <c r="B48" s="8">
        <v>1.98</v>
      </c>
      <c r="C48" s="8">
        <v>3.34</v>
      </c>
      <c r="D48" s="8">
        <v>5.34</v>
      </c>
      <c r="E48" s="8">
        <v>11.98</v>
      </c>
      <c r="F48" s="8">
        <v>21.82</v>
      </c>
      <c r="G48" s="8">
        <v>6.85</v>
      </c>
      <c r="H48" s="8">
        <v>8.79</v>
      </c>
    </row>
    <row r="49" spans="1:8" ht="15.75">
      <c r="A49" s="4" t="s">
        <v>35</v>
      </c>
      <c r="B49" s="8">
        <v>10.61</v>
      </c>
      <c r="C49" s="8">
        <v>5.65</v>
      </c>
      <c r="D49" s="8">
        <v>3.65</v>
      </c>
      <c r="E49" s="8">
        <v>2.62</v>
      </c>
      <c r="F49" s="8">
        <v>0.58</v>
      </c>
      <c r="G49" s="8">
        <v>1.88</v>
      </c>
      <c r="H49" s="8">
        <v>2.77</v>
      </c>
    </row>
    <row r="50" spans="1:8" ht="5.25" customHeight="1" thickBot="1">
      <c r="A50" s="5"/>
      <c r="B50" s="5"/>
      <c r="C50" s="5"/>
      <c r="D50" s="5"/>
      <c r="E50" s="5"/>
      <c r="F50" s="5"/>
      <c r="G50" s="5"/>
      <c r="H50" s="17"/>
    </row>
    <row r="51" spans="1:7" ht="5.25" customHeight="1">
      <c r="A51" s="10"/>
      <c r="B51" s="10"/>
      <c r="C51" s="10"/>
      <c r="D51" s="10"/>
      <c r="E51" s="10"/>
      <c r="F51" s="10"/>
      <c r="G51" s="10"/>
    </row>
    <row r="52" spans="1:7" ht="15.75">
      <c r="A52" s="2" t="s">
        <v>53</v>
      </c>
      <c r="B52" s="10"/>
      <c r="C52" s="10"/>
      <c r="D52" s="10"/>
      <c r="E52" s="10"/>
      <c r="F52" s="10"/>
      <c r="G52" s="10"/>
    </row>
    <row r="53" spans="1:7" ht="15.75">
      <c r="A53" s="4" t="s">
        <v>37</v>
      </c>
      <c r="B53" s="7"/>
      <c r="C53" s="9"/>
      <c r="D53" s="9"/>
      <c r="E53" s="9"/>
      <c r="F53" s="9"/>
      <c r="G53" s="10"/>
    </row>
    <row r="54" spans="1:7" ht="15.75">
      <c r="A54" s="11" t="s">
        <v>23</v>
      </c>
      <c r="B54" s="7"/>
      <c r="C54" s="9"/>
      <c r="D54" s="9"/>
      <c r="E54" s="9"/>
      <c r="F54" s="9"/>
      <c r="G54" s="10"/>
    </row>
    <row r="55" spans="1:7" ht="15.75">
      <c r="A55" s="3" t="s">
        <v>38</v>
      </c>
      <c r="B55" s="7"/>
      <c r="C55" s="1"/>
      <c r="D55" s="1"/>
      <c r="E55" s="1"/>
      <c r="F55" s="1"/>
      <c r="G55" s="9"/>
    </row>
    <row r="56" spans="1:7" ht="15.75">
      <c r="A56" s="3" t="s">
        <v>48</v>
      </c>
      <c r="B56" s="9"/>
      <c r="C56" s="1"/>
      <c r="D56" s="1"/>
      <c r="E56" s="1"/>
      <c r="F56" s="1"/>
      <c r="G56" s="1"/>
    </row>
    <row r="57" ht="15.75">
      <c r="A57" s="4" t="s">
        <v>61</v>
      </c>
    </row>
    <row r="58" ht="15.75">
      <c r="A58" s="4" t="s">
        <v>62</v>
      </c>
    </row>
    <row r="59" ht="15.75">
      <c r="A59" s="4" t="s">
        <v>63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Milk production costs and returns per hundredweight sold, by size group, 2015</dc:title>
  <dc:subject>agricultural economics</dc:subject>
  <dc:creator>William McBride</dc:creator>
  <cp:keywords>dairy, milk, feed, production costs</cp:keywords>
  <dc:description/>
  <cp:lastModifiedBy>Windows User</cp:lastModifiedBy>
  <cp:lastPrinted>2011-12-20T14:03:45Z</cp:lastPrinted>
  <dcterms:created xsi:type="dcterms:W3CDTF">2001-08-28T12:43:18Z</dcterms:created>
  <dcterms:modified xsi:type="dcterms:W3CDTF">2018-10-02T12:14:14Z</dcterms:modified>
  <cp:category/>
  <cp:version/>
  <cp:contentType/>
  <cp:contentStatus/>
</cp:coreProperties>
</file>