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MILK" sheetId="1" r:id="rId1"/>
  </sheets>
  <definedNames>
    <definedName name="_Regression_Int" localSheetId="0" hidden="1">1</definedName>
    <definedName name="_xlnm.Print_Area" localSheetId="0">'MILK'!$A$1:$O$57</definedName>
    <definedName name="Print_Area_MI">'MILK'!$A$1:$O$63</definedName>
    <definedName name="_xlnm.Print_Titles" localSheetId="0">'MILK'!$A:$A,'MILK'!$1:$6</definedName>
  </definedNames>
  <calcPr fullCalcOnLoad="1"/>
</workbook>
</file>

<file path=xl/sharedStrings.xml><?xml version="1.0" encoding="utf-8"?>
<sst xmlns="http://schemas.openxmlformats.org/spreadsheetml/2006/main" count="71" uniqueCount="55">
  <si>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</si>
  <si>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</si>
  <si>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</si>
  <si>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</si>
  <si>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</si>
  <si>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</si>
  <si>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</si>
  <si>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</si>
  <si>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</si>
  <si>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</si>
  <si>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</si>
  <si>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</si>
  <si>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</si>
  <si>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</si>
  <si>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</si>
  <si>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</si>
  <si>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</si>
  <si>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</si>
  <si>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</si>
  <si>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</si>
  <si>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</si>
  <si>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Other income  2/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</si>
  <si>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</si>
  <si>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</si>
  <si>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</si>
  <si>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</si>
  <si>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</si>
  <si>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</si>
  <si>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</si>
  <si>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</si>
  <si>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</si>
  <si>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</si>
  <si>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</si>
  <si>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</si>
  <si>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</si>
  <si>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Milk sold</t>
  </si>
  <si>
    <t xml:space="preserve">      </t>
  </si>
  <si>
    <t>2/ Income from renting or leasing dairy stock to other operations; renting space to other dairy operations; co-op patronage dividends</t>
  </si>
  <si>
    <t>3/ Costs for third party organic certification</t>
  </si>
  <si>
    <t xml:space="preserve">   Capital recovery of machinery and equipment   4/</t>
  </si>
  <si>
    <t xml:space="preserve">     Other operating costs   3/</t>
  </si>
  <si>
    <t xml:space="preserve">              United States</t>
  </si>
  <si>
    <t xml:space="preserve">                Heartland</t>
  </si>
  <si>
    <t xml:space="preserve">         Northern Crescent</t>
  </si>
  <si>
    <t xml:space="preserve">            Prairie Gateway</t>
  </si>
  <si>
    <t xml:space="preserve">           Eastern Uplands</t>
  </si>
  <si>
    <t xml:space="preserve">         Southern Seaboard</t>
  </si>
  <si>
    <t xml:space="preserve">               Fruitful Rim</t>
  </si>
  <si>
    <t xml:space="preserve">          dollars per cwt sold</t>
  </si>
  <si>
    <t>===============</t>
  </si>
  <si>
    <t>4/ Machinery and equipment, housing, manure handling, feed storage structures, and the dairy breeding herd.</t>
  </si>
  <si>
    <t xml:space="preserve">    Milk cows receiving bST (percent of cows)</t>
  </si>
  <si>
    <t xml:space="preserve">    Organic milk sold (percent of sales)</t>
  </si>
  <si>
    <t>1/ Developed from survey base year, 2010.</t>
  </si>
  <si>
    <t>Milk production costs and returns per hundredweight sold, 2010-2011  1/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</si>
</sst>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Alignment="1" quotePrefix="1">
      <alignment horizontal="left"/>
    </xf>
    <xf numFmtId="164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/>
    </xf>
    <xf numFmtId="2" fontId="41" fillId="0" borderId="10" xfId="0" applyNumberFormat="1" applyFont="1" applyBorder="1" applyAlignment="1" applyProtection="1">
      <alignment horizontal="fill"/>
      <protection/>
    </xf>
    <xf numFmtId="0" fontId="41" fillId="0" borderId="10" xfId="0" applyFont="1" applyBorder="1" applyAlignment="1">
      <alignment/>
    </xf>
    <xf numFmtId="2" fontId="41" fillId="0" borderId="0" xfId="0" applyNumberFormat="1" applyFont="1" applyAlignment="1" applyProtection="1">
      <alignment horizontal="right"/>
      <protection/>
    </xf>
    <xf numFmtId="3" fontId="41" fillId="0" borderId="0" xfId="0" applyNumberFormat="1" applyFont="1" applyAlignment="1">
      <alignment/>
    </xf>
    <xf numFmtId="0" fontId="41" fillId="0" borderId="10" xfId="0" applyFont="1" applyBorder="1" applyAlignment="1" applyProtection="1">
      <alignment horizontal="fill"/>
      <protection/>
    </xf>
    <xf numFmtId="0" fontId="41" fillId="0" borderId="0" xfId="0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 applyProtection="1" quotePrefix="1">
      <alignment/>
      <protection/>
    </xf>
    <xf numFmtId="2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5"/>
  <sheetViews>
    <sheetView showGridLines="0" tabSelected="1" zoomScalePageLayoutView="0" workbookViewId="0" topLeftCell="A1">
      <selection activeCell="A1" sqref="A1"/>
    </sheetView>
  </sheetViews>
  <sheetFormatPr defaultColWidth="11.4453125" defaultRowHeight="15.75"/>
  <cols>
    <col min="1" max="1" width="42.77734375" style="0" customWidth="1"/>
    <col min="2" max="15" width="8.3359375" style="0" customWidth="1"/>
  </cols>
  <sheetData>
    <row r="1" spans="1:15" ht="15.75">
      <c r="A1" s="24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4"/>
      <c r="B3" s="5" t="s">
        <v>41</v>
      </c>
      <c r="C3" s="4"/>
      <c r="D3" s="5" t="s">
        <v>42</v>
      </c>
      <c r="E3" s="4"/>
      <c r="F3" s="5" t="s">
        <v>43</v>
      </c>
      <c r="G3" s="4"/>
      <c r="H3" s="5" t="s">
        <v>44</v>
      </c>
      <c r="I3" s="4"/>
      <c r="J3" s="5" t="s">
        <v>45</v>
      </c>
      <c r="K3" s="4"/>
      <c r="L3" s="5" t="s">
        <v>46</v>
      </c>
      <c r="M3" s="4"/>
      <c r="N3" s="5" t="s">
        <v>47</v>
      </c>
      <c r="O3" s="4"/>
    </row>
    <row r="4" spans="1:15" ht="15.75">
      <c r="A4" s="7" t="s">
        <v>0</v>
      </c>
      <c r="B4" s="15">
        <v>2010</v>
      </c>
      <c r="C4" s="15">
        <v>2011</v>
      </c>
      <c r="D4" s="15">
        <v>2010</v>
      </c>
      <c r="E4" s="15">
        <v>2011</v>
      </c>
      <c r="F4" s="15">
        <v>2010</v>
      </c>
      <c r="G4" s="15">
        <v>2011</v>
      </c>
      <c r="H4" s="15">
        <v>2010</v>
      </c>
      <c r="I4" s="15">
        <v>2011</v>
      </c>
      <c r="J4" s="15">
        <v>2010</v>
      </c>
      <c r="K4" s="15">
        <v>2011</v>
      </c>
      <c r="L4" s="15">
        <v>2010</v>
      </c>
      <c r="M4" s="15">
        <v>2011</v>
      </c>
      <c r="N4" s="15">
        <v>2010</v>
      </c>
      <c r="O4" s="15">
        <v>2011</v>
      </c>
    </row>
    <row r="5" spans="1:15" ht="2.2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4"/>
      <c r="B6" s="4"/>
      <c r="C6" s="4"/>
      <c r="D6" s="4"/>
      <c r="E6" s="4"/>
      <c r="F6" s="4"/>
      <c r="G6" s="4"/>
      <c r="H6" s="14" t="s">
        <v>48</v>
      </c>
      <c r="I6" s="8"/>
      <c r="J6" s="4"/>
      <c r="K6" s="4"/>
      <c r="L6" s="4"/>
      <c r="N6" s="4"/>
      <c r="O6" s="4"/>
    </row>
    <row r="7" spans="1:15" ht="15.75">
      <c r="A7" s="4" t="s">
        <v>1</v>
      </c>
      <c r="B7" s="9"/>
      <c r="C7" s="9"/>
      <c r="D7" s="9"/>
      <c r="F7" s="9"/>
      <c r="H7" s="9"/>
      <c r="I7" s="9"/>
      <c r="J7" s="9"/>
      <c r="K7" s="9"/>
      <c r="L7" s="9"/>
      <c r="M7" s="9"/>
      <c r="N7" s="9"/>
      <c r="O7" s="9"/>
    </row>
    <row r="8" spans="1:15" ht="15.75">
      <c r="A8" s="4" t="s">
        <v>35</v>
      </c>
      <c r="B8" s="28">
        <v>16.26</v>
      </c>
      <c r="C8" s="28">
        <v>19.67</v>
      </c>
      <c r="D8" s="28">
        <v>16.56</v>
      </c>
      <c r="E8" s="28">
        <v>20.03</v>
      </c>
      <c r="F8" s="28">
        <v>17.21</v>
      </c>
      <c r="G8" s="28">
        <v>20.87</v>
      </c>
      <c r="H8" s="16">
        <v>15.21</v>
      </c>
      <c r="I8" s="16">
        <v>18.28</v>
      </c>
      <c r="J8" s="16">
        <v>18</v>
      </c>
      <c r="K8" s="16">
        <v>20.33</v>
      </c>
      <c r="L8" s="16">
        <v>17.59</v>
      </c>
      <c r="M8" s="16">
        <v>20.07</v>
      </c>
      <c r="N8" s="16">
        <v>15.18</v>
      </c>
      <c r="O8" s="16">
        <v>18.6</v>
      </c>
    </row>
    <row r="9" spans="1:15" ht="15.75">
      <c r="A9" s="4" t="s">
        <v>2</v>
      </c>
      <c r="B9" s="28">
        <v>1.07</v>
      </c>
      <c r="C9" s="28">
        <v>1.38</v>
      </c>
      <c r="D9" s="28">
        <v>1.32</v>
      </c>
      <c r="E9" s="28">
        <v>1.71</v>
      </c>
      <c r="F9" s="28">
        <v>1.01</v>
      </c>
      <c r="G9" s="28">
        <v>1.31</v>
      </c>
      <c r="H9" s="16">
        <v>0.94</v>
      </c>
      <c r="I9" s="16">
        <v>1.21</v>
      </c>
      <c r="J9" s="16">
        <v>1.18</v>
      </c>
      <c r="K9" s="16">
        <v>1.52</v>
      </c>
      <c r="L9" s="16">
        <v>1.12</v>
      </c>
      <c r="M9" s="16">
        <v>1.46</v>
      </c>
      <c r="N9" s="16">
        <v>1.07</v>
      </c>
      <c r="O9" s="16">
        <v>1.39</v>
      </c>
    </row>
    <row r="10" spans="1:15" ht="15.75">
      <c r="A10" s="4" t="s">
        <v>21</v>
      </c>
      <c r="B10" s="28">
        <v>0.74</v>
      </c>
      <c r="C10" s="28">
        <v>0.96</v>
      </c>
      <c r="D10" s="28">
        <v>0.74</v>
      </c>
      <c r="E10" s="28">
        <v>0.96</v>
      </c>
      <c r="F10" s="28">
        <v>0.77</v>
      </c>
      <c r="G10" s="28">
        <v>1</v>
      </c>
      <c r="H10" s="16">
        <v>0.56</v>
      </c>
      <c r="I10" s="16">
        <v>0.73</v>
      </c>
      <c r="J10" s="16">
        <v>0.84</v>
      </c>
      <c r="K10" s="16">
        <v>1.1</v>
      </c>
      <c r="L10" s="16">
        <v>0.86</v>
      </c>
      <c r="M10" s="16">
        <v>1.12</v>
      </c>
      <c r="N10" s="16">
        <v>0.75</v>
      </c>
      <c r="O10" s="16">
        <v>0.98</v>
      </c>
    </row>
    <row r="11" spans="1:15" ht="15.75">
      <c r="A11" s="4" t="s">
        <v>3</v>
      </c>
      <c r="B11" s="28">
        <f>SUM(B8:B10)</f>
        <v>18.07</v>
      </c>
      <c r="C11" s="28">
        <f aca="true" t="shared" si="0" ref="C11:O11">SUM(C8:C10)</f>
        <v>22.01</v>
      </c>
      <c r="D11" s="28">
        <f t="shared" si="0"/>
        <v>18.619999999999997</v>
      </c>
      <c r="E11" s="28">
        <f t="shared" si="0"/>
        <v>22.700000000000003</v>
      </c>
      <c r="F11" s="28">
        <f t="shared" si="0"/>
        <v>18.990000000000002</v>
      </c>
      <c r="G11" s="28">
        <f t="shared" si="0"/>
        <v>23.18</v>
      </c>
      <c r="H11" s="28">
        <f t="shared" si="0"/>
        <v>16.71</v>
      </c>
      <c r="I11" s="28">
        <f t="shared" si="0"/>
        <v>20.220000000000002</v>
      </c>
      <c r="J11" s="28">
        <f t="shared" si="0"/>
        <v>20.02</v>
      </c>
      <c r="K11" s="28">
        <f t="shared" si="0"/>
        <v>22.95</v>
      </c>
      <c r="L11" s="28">
        <f t="shared" si="0"/>
        <v>19.57</v>
      </c>
      <c r="M11" s="28">
        <f t="shared" si="0"/>
        <v>22.650000000000002</v>
      </c>
      <c r="N11" s="28">
        <f t="shared" si="0"/>
        <v>17</v>
      </c>
      <c r="O11" s="28">
        <f t="shared" si="0"/>
        <v>20.970000000000002</v>
      </c>
    </row>
    <row r="12" spans="1:15" ht="15.75">
      <c r="A12" s="4"/>
      <c r="B12" s="28"/>
      <c r="C12" s="28"/>
      <c r="D12" s="28"/>
      <c r="E12" s="28"/>
      <c r="F12" s="28"/>
      <c r="G12" s="28"/>
      <c r="H12" s="16"/>
      <c r="I12" s="16"/>
      <c r="J12" s="16"/>
      <c r="K12" s="16"/>
      <c r="L12" s="16"/>
      <c r="M12" s="16"/>
      <c r="N12" s="16"/>
      <c r="O12" s="16"/>
    </row>
    <row r="13" spans="1:15" ht="15.75">
      <c r="A13" s="4" t="s">
        <v>4</v>
      </c>
      <c r="B13" s="28"/>
      <c r="C13" s="28"/>
      <c r="D13" s="28"/>
      <c r="E13" s="28"/>
      <c r="F13" s="28"/>
      <c r="G13" s="28"/>
      <c r="H13" s="16"/>
      <c r="I13" s="16"/>
      <c r="J13" s="16"/>
      <c r="K13" s="16"/>
      <c r="L13" s="16"/>
      <c r="M13" s="16"/>
      <c r="N13" s="16"/>
      <c r="O13" s="16"/>
    </row>
    <row r="14" spans="1:15" ht="15.75">
      <c r="A14" s="4" t="s">
        <v>5</v>
      </c>
      <c r="B14" s="28"/>
      <c r="C14" s="28"/>
      <c r="D14" s="28"/>
      <c r="E14" s="28"/>
      <c r="F14" s="28"/>
      <c r="G14" s="28"/>
      <c r="H14" s="16"/>
      <c r="I14" s="16"/>
      <c r="J14" s="16"/>
      <c r="K14" s="16"/>
      <c r="L14" s="16"/>
      <c r="M14" s="16"/>
      <c r="N14" s="16"/>
      <c r="O14" s="16"/>
    </row>
    <row r="15" spans="1:15" ht="15.75">
      <c r="A15" s="4" t="s">
        <v>24</v>
      </c>
      <c r="B15" s="28">
        <v>6.09</v>
      </c>
      <c r="C15" s="28">
        <v>9.94</v>
      </c>
      <c r="D15" s="28">
        <v>4.96</v>
      </c>
      <c r="E15" s="28">
        <v>8.48</v>
      </c>
      <c r="F15" s="28">
        <v>4.76</v>
      </c>
      <c r="G15" s="28">
        <v>7.81</v>
      </c>
      <c r="H15" s="16">
        <v>7.3</v>
      </c>
      <c r="I15" s="16">
        <v>8.86</v>
      </c>
      <c r="J15" s="16">
        <v>6.08</v>
      </c>
      <c r="K15" s="16">
        <v>10.05</v>
      </c>
      <c r="L15" s="16">
        <v>7.03</v>
      </c>
      <c r="M15" s="16">
        <v>9.93</v>
      </c>
      <c r="N15" s="16">
        <v>7.25</v>
      </c>
      <c r="O15" s="16">
        <v>12.52</v>
      </c>
    </row>
    <row r="16" spans="1:15" ht="15.75">
      <c r="A16" s="4" t="s">
        <v>25</v>
      </c>
      <c r="B16" s="28">
        <v>3.97</v>
      </c>
      <c r="C16" s="28">
        <v>4.82</v>
      </c>
      <c r="D16" s="28">
        <v>5.38</v>
      </c>
      <c r="E16" s="28">
        <v>6.28</v>
      </c>
      <c r="F16" s="28">
        <v>6.11</v>
      </c>
      <c r="G16" s="28">
        <v>6.51</v>
      </c>
      <c r="H16" s="16">
        <v>2.09</v>
      </c>
      <c r="I16" s="16">
        <v>3.04</v>
      </c>
      <c r="J16" s="16">
        <v>5.47</v>
      </c>
      <c r="K16" s="16">
        <v>6.39</v>
      </c>
      <c r="L16" s="16">
        <v>3.84</v>
      </c>
      <c r="M16" s="16">
        <v>4.54</v>
      </c>
      <c r="N16" s="16">
        <v>1.98</v>
      </c>
      <c r="O16" s="16">
        <v>3.35</v>
      </c>
    </row>
    <row r="17" spans="1:15" ht="15.75">
      <c r="A17" s="4" t="s">
        <v>26</v>
      </c>
      <c r="B17" s="28">
        <v>0.1</v>
      </c>
      <c r="C17" s="28">
        <v>0.09</v>
      </c>
      <c r="D17" s="28">
        <v>0.12</v>
      </c>
      <c r="E17" s="28">
        <v>0.11</v>
      </c>
      <c r="F17" s="28">
        <v>0.11</v>
      </c>
      <c r="G17" s="28">
        <v>0.11</v>
      </c>
      <c r="H17" s="16">
        <v>0.06</v>
      </c>
      <c r="I17" s="16">
        <v>0.07</v>
      </c>
      <c r="J17" s="16">
        <v>0.33</v>
      </c>
      <c r="K17" s="16">
        <v>0.34</v>
      </c>
      <c r="L17" s="16">
        <v>0.42</v>
      </c>
      <c r="M17" s="16">
        <v>0.48</v>
      </c>
      <c r="N17" s="16">
        <v>0.03</v>
      </c>
      <c r="O17" s="16">
        <v>0.03</v>
      </c>
    </row>
    <row r="18" spans="1:15" ht="15.75">
      <c r="A18" s="4" t="s">
        <v>6</v>
      </c>
      <c r="B18" s="28">
        <f>SUM(B15:B17)</f>
        <v>10.16</v>
      </c>
      <c r="C18" s="28">
        <f aca="true" t="shared" si="1" ref="C18:O18">SUM(C15:C17)</f>
        <v>14.85</v>
      </c>
      <c r="D18" s="28">
        <f t="shared" si="1"/>
        <v>10.459999999999999</v>
      </c>
      <c r="E18" s="28">
        <f t="shared" si="1"/>
        <v>14.870000000000001</v>
      </c>
      <c r="F18" s="28">
        <f t="shared" si="1"/>
        <v>10.98</v>
      </c>
      <c r="G18" s="28">
        <f t="shared" si="1"/>
        <v>14.43</v>
      </c>
      <c r="H18" s="28">
        <f t="shared" si="1"/>
        <v>9.450000000000001</v>
      </c>
      <c r="I18" s="28">
        <f t="shared" si="1"/>
        <v>11.969999999999999</v>
      </c>
      <c r="J18" s="28">
        <f t="shared" si="1"/>
        <v>11.88</v>
      </c>
      <c r="K18" s="28">
        <f t="shared" si="1"/>
        <v>16.78</v>
      </c>
      <c r="L18" s="28">
        <f t="shared" si="1"/>
        <v>11.290000000000001</v>
      </c>
      <c r="M18" s="28">
        <f t="shared" si="1"/>
        <v>14.95</v>
      </c>
      <c r="N18" s="28">
        <f t="shared" si="1"/>
        <v>9.26</v>
      </c>
      <c r="O18" s="28">
        <f t="shared" si="1"/>
        <v>15.899999999999999</v>
      </c>
    </row>
    <row r="19" spans="1:15" ht="15.75">
      <c r="A19" s="4" t="s">
        <v>27</v>
      </c>
      <c r="B19" s="28"/>
      <c r="C19" s="28"/>
      <c r="D19" s="28"/>
      <c r="E19" s="28"/>
      <c r="F19" s="28"/>
      <c r="G19" s="28"/>
      <c r="H19" s="16"/>
      <c r="I19" s="16"/>
      <c r="J19" s="16"/>
      <c r="K19" s="16"/>
      <c r="L19" s="16"/>
      <c r="M19" s="16"/>
      <c r="N19" s="16"/>
      <c r="O19" s="16"/>
    </row>
    <row r="20" spans="1:15" ht="15.75">
      <c r="A20" s="4" t="s">
        <v>28</v>
      </c>
      <c r="B20" s="28">
        <v>0.76</v>
      </c>
      <c r="C20" s="28">
        <v>0.77</v>
      </c>
      <c r="D20" s="28">
        <v>0.81</v>
      </c>
      <c r="E20" s="28">
        <v>0.83</v>
      </c>
      <c r="F20" s="28">
        <v>0.95</v>
      </c>
      <c r="G20" s="28">
        <v>0.97</v>
      </c>
      <c r="H20" s="16">
        <v>0.69</v>
      </c>
      <c r="I20" s="16">
        <v>0.7</v>
      </c>
      <c r="J20" s="16">
        <v>0.82</v>
      </c>
      <c r="K20" s="16">
        <v>0.84</v>
      </c>
      <c r="L20" s="16">
        <v>0.65</v>
      </c>
      <c r="M20" s="16">
        <v>0.66</v>
      </c>
      <c r="N20" s="16">
        <v>0.59</v>
      </c>
      <c r="O20" s="16">
        <v>0.59</v>
      </c>
    </row>
    <row r="21" spans="1:15" ht="15.75">
      <c r="A21" s="4" t="s">
        <v>29</v>
      </c>
      <c r="B21" s="28">
        <v>0.23</v>
      </c>
      <c r="C21" s="28">
        <v>0.23</v>
      </c>
      <c r="D21" s="28">
        <v>0.34</v>
      </c>
      <c r="E21" s="28">
        <v>0.35</v>
      </c>
      <c r="F21" s="28">
        <v>0.38</v>
      </c>
      <c r="G21" s="28">
        <v>0.38</v>
      </c>
      <c r="H21" s="16">
        <v>0.03</v>
      </c>
      <c r="I21" s="16">
        <v>0.03</v>
      </c>
      <c r="J21" s="16">
        <v>0.24</v>
      </c>
      <c r="K21" s="16">
        <v>0.24</v>
      </c>
      <c r="L21" s="16">
        <v>0.12</v>
      </c>
      <c r="M21" s="16">
        <v>0.12</v>
      </c>
      <c r="N21" s="16">
        <v>0.12</v>
      </c>
      <c r="O21" s="16">
        <v>0.12</v>
      </c>
    </row>
    <row r="22" spans="1:15" ht="15.75">
      <c r="A22" s="4" t="s">
        <v>30</v>
      </c>
      <c r="B22" s="28">
        <v>0.22</v>
      </c>
      <c r="C22" s="28">
        <v>0.22</v>
      </c>
      <c r="D22" s="28">
        <v>0.18</v>
      </c>
      <c r="E22" s="28">
        <v>0.18</v>
      </c>
      <c r="F22" s="28">
        <v>0.22</v>
      </c>
      <c r="G22" s="28">
        <v>0.23</v>
      </c>
      <c r="H22" s="16">
        <v>0.08</v>
      </c>
      <c r="I22" s="16">
        <v>0.08</v>
      </c>
      <c r="J22" s="16">
        <v>0.22</v>
      </c>
      <c r="K22" s="16">
        <v>0.22</v>
      </c>
      <c r="L22" s="16">
        <v>0.16</v>
      </c>
      <c r="M22" s="16">
        <v>0.17</v>
      </c>
      <c r="N22" s="16">
        <v>0.26</v>
      </c>
      <c r="O22" s="16">
        <v>0.26</v>
      </c>
    </row>
    <row r="23" spans="1:15" ht="15.75">
      <c r="A23" s="4" t="s">
        <v>31</v>
      </c>
      <c r="B23" s="28">
        <v>0.53</v>
      </c>
      <c r="C23" s="28">
        <v>0.54</v>
      </c>
      <c r="D23" s="28">
        <v>0.57</v>
      </c>
      <c r="E23" s="28">
        <v>0.58</v>
      </c>
      <c r="F23" s="28">
        <v>0.59</v>
      </c>
      <c r="G23" s="28">
        <v>0.6</v>
      </c>
      <c r="H23" s="16">
        <v>0.6</v>
      </c>
      <c r="I23" s="16">
        <v>0.6</v>
      </c>
      <c r="J23" s="16">
        <v>0.61</v>
      </c>
      <c r="K23" s="16">
        <v>0.62</v>
      </c>
      <c r="L23" s="16">
        <v>0.86</v>
      </c>
      <c r="M23" s="16">
        <v>0.88</v>
      </c>
      <c r="N23" s="16">
        <v>0.43</v>
      </c>
      <c r="O23" s="16">
        <v>0.43</v>
      </c>
    </row>
    <row r="24" spans="1:15" ht="15.75">
      <c r="A24" s="4" t="s">
        <v>32</v>
      </c>
      <c r="B24" s="28">
        <v>0.66</v>
      </c>
      <c r="C24" s="28">
        <v>0.83</v>
      </c>
      <c r="D24" s="28">
        <v>0.82</v>
      </c>
      <c r="E24" s="28">
        <v>1.04</v>
      </c>
      <c r="F24" s="28">
        <v>0.77</v>
      </c>
      <c r="G24" s="28">
        <v>0.98</v>
      </c>
      <c r="H24" s="16">
        <v>0.39</v>
      </c>
      <c r="I24" s="16">
        <v>0.48</v>
      </c>
      <c r="J24" s="16">
        <v>0.95</v>
      </c>
      <c r="K24" s="16">
        <v>1.21</v>
      </c>
      <c r="L24" s="16">
        <v>0.91</v>
      </c>
      <c r="M24" s="16">
        <v>1.16</v>
      </c>
      <c r="N24" s="16">
        <v>0.53</v>
      </c>
      <c r="O24" s="16">
        <v>0.67</v>
      </c>
    </row>
    <row r="25" spans="1:15" ht="15.75">
      <c r="A25" s="4" t="s">
        <v>33</v>
      </c>
      <c r="B25" s="28">
        <v>0.54</v>
      </c>
      <c r="C25" s="28">
        <v>0.56</v>
      </c>
      <c r="D25" s="28">
        <v>0.72</v>
      </c>
      <c r="E25" s="28">
        <v>0.74</v>
      </c>
      <c r="F25" s="28">
        <v>0.63</v>
      </c>
      <c r="G25" s="28">
        <v>0.65</v>
      </c>
      <c r="H25" s="16">
        <v>0.43</v>
      </c>
      <c r="I25" s="16">
        <v>0.44</v>
      </c>
      <c r="J25" s="16">
        <v>0.77</v>
      </c>
      <c r="K25" s="16">
        <v>0.8</v>
      </c>
      <c r="L25" s="16">
        <v>0.61</v>
      </c>
      <c r="M25" s="16">
        <v>0.63</v>
      </c>
      <c r="N25" s="16">
        <v>0.41</v>
      </c>
      <c r="O25" s="16">
        <v>0.43</v>
      </c>
    </row>
    <row r="26" spans="1:15" ht="15.75">
      <c r="A26" s="4" t="s">
        <v>40</v>
      </c>
      <c r="B26" s="28">
        <v>0</v>
      </c>
      <c r="C26" s="28">
        <v>0</v>
      </c>
      <c r="D26" s="28">
        <v>0.01</v>
      </c>
      <c r="E26" s="28">
        <v>0</v>
      </c>
      <c r="F26" s="28">
        <v>0.01</v>
      </c>
      <c r="G26" s="28">
        <v>0.01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</row>
    <row r="27" spans="1:15" ht="15.75">
      <c r="A27" s="4" t="s">
        <v>34</v>
      </c>
      <c r="B27" s="28">
        <v>0.01</v>
      </c>
      <c r="C27" s="28">
        <v>0.01</v>
      </c>
      <c r="D27" s="28">
        <v>0.01</v>
      </c>
      <c r="E27" s="28">
        <v>0.01</v>
      </c>
      <c r="F27" s="28">
        <v>0.01</v>
      </c>
      <c r="G27" s="28">
        <v>0.01</v>
      </c>
      <c r="H27" s="16">
        <v>0.01</v>
      </c>
      <c r="I27" s="16">
        <v>0.01</v>
      </c>
      <c r="J27" s="16">
        <v>0.02</v>
      </c>
      <c r="K27" s="16">
        <v>0.01</v>
      </c>
      <c r="L27" s="16">
        <v>0.01</v>
      </c>
      <c r="M27" s="16">
        <v>0.01</v>
      </c>
      <c r="N27" s="16">
        <v>0.01</v>
      </c>
      <c r="O27" s="16">
        <v>0.01</v>
      </c>
    </row>
    <row r="28" spans="1:15" ht="15.75">
      <c r="A28" s="4" t="s">
        <v>7</v>
      </c>
      <c r="B28" s="28">
        <f>SUM(B18:B27)</f>
        <v>13.110000000000001</v>
      </c>
      <c r="C28" s="28">
        <f aca="true" t="shared" si="2" ref="C28:O28">SUM(C18:C27)</f>
        <v>18.009999999999998</v>
      </c>
      <c r="D28" s="28">
        <f t="shared" si="2"/>
        <v>13.92</v>
      </c>
      <c r="E28" s="28">
        <f t="shared" si="2"/>
        <v>18.599999999999998</v>
      </c>
      <c r="F28" s="28">
        <f t="shared" si="2"/>
        <v>14.540000000000001</v>
      </c>
      <c r="G28" s="28">
        <f t="shared" si="2"/>
        <v>18.260000000000005</v>
      </c>
      <c r="H28" s="28">
        <f t="shared" si="2"/>
        <v>11.68</v>
      </c>
      <c r="I28" s="28">
        <f t="shared" si="2"/>
        <v>14.309999999999997</v>
      </c>
      <c r="J28" s="28">
        <f t="shared" si="2"/>
        <v>15.51</v>
      </c>
      <c r="K28" s="28">
        <f t="shared" si="2"/>
        <v>20.720000000000002</v>
      </c>
      <c r="L28" s="28">
        <f t="shared" si="2"/>
        <v>14.61</v>
      </c>
      <c r="M28" s="28">
        <f t="shared" si="2"/>
        <v>18.58</v>
      </c>
      <c r="N28" s="28">
        <f t="shared" si="2"/>
        <v>11.609999999999998</v>
      </c>
      <c r="O28" s="28">
        <f t="shared" si="2"/>
        <v>18.410000000000004</v>
      </c>
    </row>
    <row r="29" spans="1:15" ht="15.75">
      <c r="A29" s="4"/>
      <c r="B29" s="28"/>
      <c r="C29" s="28"/>
      <c r="D29" s="28"/>
      <c r="E29" s="28"/>
      <c r="F29" s="28"/>
      <c r="G29" s="28"/>
      <c r="H29" s="16"/>
      <c r="I29" s="16"/>
      <c r="J29" s="16"/>
      <c r="K29" s="16"/>
      <c r="L29" s="16"/>
      <c r="M29" s="16"/>
      <c r="N29" s="16"/>
      <c r="O29" s="16"/>
    </row>
    <row r="30" spans="1:15" ht="15.75">
      <c r="A30" s="4" t="s">
        <v>8</v>
      </c>
      <c r="B30" s="28"/>
      <c r="C30" s="28"/>
      <c r="D30" s="28"/>
      <c r="E30" s="28"/>
      <c r="F30" s="28"/>
      <c r="G30" s="28"/>
      <c r="H30" s="16"/>
      <c r="I30" s="16"/>
      <c r="J30" s="16"/>
      <c r="K30" s="16"/>
      <c r="L30" s="16"/>
      <c r="M30" s="16"/>
      <c r="N30" s="16"/>
      <c r="O30" s="16"/>
    </row>
    <row r="31" spans="1:15" ht="15.75">
      <c r="A31" s="4" t="s">
        <v>9</v>
      </c>
      <c r="B31" s="28">
        <v>1.46</v>
      </c>
      <c r="C31" s="28">
        <v>1.49</v>
      </c>
      <c r="D31" s="28">
        <v>1.15</v>
      </c>
      <c r="E31" s="28">
        <v>1.16</v>
      </c>
      <c r="F31" s="28">
        <v>1.41</v>
      </c>
      <c r="G31" s="28">
        <v>1.46</v>
      </c>
      <c r="H31" s="16">
        <v>1.57</v>
      </c>
      <c r="I31" s="16">
        <v>1.63</v>
      </c>
      <c r="J31" s="16">
        <v>1.37</v>
      </c>
      <c r="K31" s="16">
        <v>1.4</v>
      </c>
      <c r="L31" s="16">
        <v>1.51</v>
      </c>
      <c r="M31" s="16">
        <v>1.53</v>
      </c>
      <c r="N31" s="16">
        <v>1.56</v>
      </c>
      <c r="O31" s="16">
        <v>1.55</v>
      </c>
    </row>
    <row r="32" spans="1:15" ht="15.75">
      <c r="A32" s="4" t="s">
        <v>10</v>
      </c>
      <c r="B32" s="28">
        <v>2.19</v>
      </c>
      <c r="C32" s="28">
        <v>2.11</v>
      </c>
      <c r="D32" s="28">
        <v>3.91</v>
      </c>
      <c r="E32" s="28">
        <v>3.84</v>
      </c>
      <c r="F32" s="28">
        <v>3.45</v>
      </c>
      <c r="G32" s="28">
        <v>3.36</v>
      </c>
      <c r="H32" s="16">
        <v>0.73</v>
      </c>
      <c r="I32" s="28">
        <v>0.73</v>
      </c>
      <c r="J32" s="16">
        <v>6.52</v>
      </c>
      <c r="K32" s="28">
        <v>6.6</v>
      </c>
      <c r="L32" s="16">
        <v>3.58</v>
      </c>
      <c r="M32" s="28">
        <v>3.78</v>
      </c>
      <c r="N32" s="16">
        <v>0.47</v>
      </c>
      <c r="O32" s="28">
        <v>0.46</v>
      </c>
    </row>
    <row r="33" spans="1:15" ht="15.75">
      <c r="A33" s="4" t="s">
        <v>39</v>
      </c>
      <c r="B33" s="28">
        <v>3.28</v>
      </c>
      <c r="C33" s="28">
        <v>3.34</v>
      </c>
      <c r="D33" s="28">
        <v>3.98</v>
      </c>
      <c r="E33" s="28">
        <v>4.08</v>
      </c>
      <c r="F33" s="28">
        <v>4.34</v>
      </c>
      <c r="G33" s="28">
        <v>4.46</v>
      </c>
      <c r="H33" s="16">
        <v>1.51</v>
      </c>
      <c r="I33" s="16">
        <v>1.53</v>
      </c>
      <c r="J33" s="16">
        <v>5.41</v>
      </c>
      <c r="K33" s="16">
        <v>5.61</v>
      </c>
      <c r="L33" s="16">
        <v>3.99</v>
      </c>
      <c r="M33" s="16">
        <v>4.13</v>
      </c>
      <c r="N33" s="16">
        <v>2.21</v>
      </c>
      <c r="O33" s="16">
        <v>2.28</v>
      </c>
    </row>
    <row r="34" spans="1:15" ht="15.75">
      <c r="A34" s="4" t="s">
        <v>11</v>
      </c>
      <c r="B34" s="28">
        <v>0.02</v>
      </c>
      <c r="C34" s="28">
        <v>0.02</v>
      </c>
      <c r="D34" s="28">
        <v>0.04</v>
      </c>
      <c r="E34" s="28">
        <v>0.04</v>
      </c>
      <c r="F34" s="28">
        <v>0.03</v>
      </c>
      <c r="G34" s="28">
        <v>0.03</v>
      </c>
      <c r="H34" s="16">
        <v>0.01</v>
      </c>
      <c r="I34" s="16">
        <v>0.01</v>
      </c>
      <c r="J34" s="16">
        <v>0.1</v>
      </c>
      <c r="K34" s="16">
        <v>0.11</v>
      </c>
      <c r="L34" s="16">
        <v>0.07</v>
      </c>
      <c r="M34" s="16">
        <v>0.08</v>
      </c>
      <c r="N34" s="16">
        <v>0</v>
      </c>
      <c r="O34" s="16">
        <v>0</v>
      </c>
    </row>
    <row r="35" spans="1:15" ht="15.75">
      <c r="A35" s="4" t="s">
        <v>12</v>
      </c>
      <c r="B35" s="28">
        <v>0.18</v>
      </c>
      <c r="C35" s="28">
        <v>0.18</v>
      </c>
      <c r="D35" s="28">
        <v>0.21</v>
      </c>
      <c r="E35" s="28">
        <v>0.22</v>
      </c>
      <c r="F35" s="28">
        <v>0.24</v>
      </c>
      <c r="G35" s="28">
        <v>0.24</v>
      </c>
      <c r="H35" s="16">
        <v>0.11</v>
      </c>
      <c r="I35" s="16">
        <v>0.11</v>
      </c>
      <c r="J35" s="16">
        <v>0.3</v>
      </c>
      <c r="K35" s="16">
        <v>0.3</v>
      </c>
      <c r="L35" s="16">
        <v>0.15</v>
      </c>
      <c r="M35" s="16">
        <v>0.16</v>
      </c>
      <c r="N35" s="16">
        <v>0.12</v>
      </c>
      <c r="O35" s="16">
        <v>0.12</v>
      </c>
    </row>
    <row r="36" spans="1:15" ht="15.75" customHeight="1">
      <c r="A36" s="4" t="s">
        <v>13</v>
      </c>
      <c r="B36" s="28">
        <v>0.58</v>
      </c>
      <c r="C36" s="28">
        <v>0.59</v>
      </c>
      <c r="D36" s="28">
        <v>0.58</v>
      </c>
      <c r="E36" s="28">
        <v>0.59</v>
      </c>
      <c r="F36" s="28">
        <v>0.76</v>
      </c>
      <c r="G36" s="28">
        <v>0.78</v>
      </c>
      <c r="H36" s="16">
        <v>0.46</v>
      </c>
      <c r="I36" s="16">
        <v>0.48</v>
      </c>
      <c r="J36" s="16">
        <v>0.58</v>
      </c>
      <c r="K36" s="16">
        <v>0.6</v>
      </c>
      <c r="L36" s="16">
        <v>0.53</v>
      </c>
      <c r="M36" s="16">
        <v>0.55</v>
      </c>
      <c r="N36" s="16">
        <v>0.4</v>
      </c>
      <c r="O36" s="16">
        <v>0.41</v>
      </c>
    </row>
    <row r="37" spans="1:15" ht="15.75" customHeight="1">
      <c r="A37" s="4" t="s">
        <v>14</v>
      </c>
      <c r="B37" s="28">
        <f>SUM(B31:B36)</f>
        <v>7.709999999999999</v>
      </c>
      <c r="C37" s="28">
        <f aca="true" t="shared" si="3" ref="C37:O37">SUM(C31:C36)</f>
        <v>7.729999999999999</v>
      </c>
      <c r="D37" s="28">
        <f t="shared" si="3"/>
        <v>9.870000000000001</v>
      </c>
      <c r="E37" s="28">
        <f t="shared" si="3"/>
        <v>9.93</v>
      </c>
      <c r="F37" s="28">
        <f t="shared" si="3"/>
        <v>10.229999999999999</v>
      </c>
      <c r="G37" s="28">
        <f t="shared" si="3"/>
        <v>10.33</v>
      </c>
      <c r="H37" s="28">
        <f t="shared" si="3"/>
        <v>4.39</v>
      </c>
      <c r="I37" s="28">
        <f t="shared" si="3"/>
        <v>4.49</v>
      </c>
      <c r="J37" s="28">
        <f t="shared" si="3"/>
        <v>14.280000000000001</v>
      </c>
      <c r="K37" s="28">
        <f t="shared" si="3"/>
        <v>14.62</v>
      </c>
      <c r="L37" s="28">
        <f t="shared" si="3"/>
        <v>9.83</v>
      </c>
      <c r="M37" s="28">
        <f t="shared" si="3"/>
        <v>10.23</v>
      </c>
      <c r="N37" s="28">
        <f t="shared" si="3"/>
        <v>4.760000000000001</v>
      </c>
      <c r="O37" s="28">
        <f t="shared" si="3"/>
        <v>4.82</v>
      </c>
    </row>
    <row r="38" spans="1:15" ht="15.75" customHeight="1">
      <c r="A38" s="4"/>
      <c r="B38" s="28"/>
      <c r="C38" s="28"/>
      <c r="D38" s="28"/>
      <c r="E38" s="28"/>
      <c r="F38" s="28"/>
      <c r="G38" s="28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4" t="s">
        <v>15</v>
      </c>
      <c r="B39" s="28">
        <f>B28+B37</f>
        <v>20.82</v>
      </c>
      <c r="C39" s="28">
        <f aca="true" t="shared" si="4" ref="C39:O39">C28+C37</f>
        <v>25.739999999999995</v>
      </c>
      <c r="D39" s="28">
        <f t="shared" si="4"/>
        <v>23.79</v>
      </c>
      <c r="E39" s="28">
        <f t="shared" si="4"/>
        <v>28.529999999999998</v>
      </c>
      <c r="F39" s="28">
        <f t="shared" si="4"/>
        <v>24.77</v>
      </c>
      <c r="G39" s="28">
        <f t="shared" si="4"/>
        <v>28.590000000000003</v>
      </c>
      <c r="H39" s="28">
        <f t="shared" si="4"/>
        <v>16.07</v>
      </c>
      <c r="I39" s="28">
        <f t="shared" si="4"/>
        <v>18.799999999999997</v>
      </c>
      <c r="J39" s="28">
        <f t="shared" si="4"/>
        <v>29.79</v>
      </c>
      <c r="K39" s="28">
        <f t="shared" si="4"/>
        <v>35.34</v>
      </c>
      <c r="L39" s="28">
        <f t="shared" si="4"/>
        <v>24.439999999999998</v>
      </c>
      <c r="M39" s="28">
        <f t="shared" si="4"/>
        <v>28.81</v>
      </c>
      <c r="N39" s="28">
        <f t="shared" si="4"/>
        <v>16.369999999999997</v>
      </c>
      <c r="O39" s="28">
        <f t="shared" si="4"/>
        <v>23.230000000000004</v>
      </c>
    </row>
    <row r="40" spans="1:15" ht="15.75" customHeight="1">
      <c r="A40" s="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5.75" customHeight="1">
      <c r="A41" s="4" t="s">
        <v>16</v>
      </c>
      <c r="B41" s="28">
        <f>B11-B39</f>
        <v>-2.75</v>
      </c>
      <c r="C41" s="28">
        <f aca="true" t="shared" si="5" ref="C41:O41">C11-C39</f>
        <v>-3.7299999999999933</v>
      </c>
      <c r="D41" s="28">
        <f t="shared" si="5"/>
        <v>-5.170000000000002</v>
      </c>
      <c r="E41" s="28">
        <f t="shared" si="5"/>
        <v>-5.829999999999995</v>
      </c>
      <c r="F41" s="28">
        <f t="shared" si="5"/>
        <v>-5.779999999999998</v>
      </c>
      <c r="G41" s="28">
        <f t="shared" si="5"/>
        <v>-5.410000000000004</v>
      </c>
      <c r="H41" s="28">
        <f t="shared" si="5"/>
        <v>0.6400000000000006</v>
      </c>
      <c r="I41" s="28">
        <f t="shared" si="5"/>
        <v>1.4200000000000053</v>
      </c>
      <c r="J41" s="28">
        <f t="shared" si="5"/>
        <v>-9.77</v>
      </c>
      <c r="K41" s="28">
        <f t="shared" si="5"/>
        <v>-12.390000000000004</v>
      </c>
      <c r="L41" s="28">
        <f t="shared" si="5"/>
        <v>-4.869999999999997</v>
      </c>
      <c r="M41" s="28">
        <f t="shared" si="5"/>
        <v>-6.159999999999997</v>
      </c>
      <c r="N41" s="28">
        <f t="shared" si="5"/>
        <v>0.6300000000000026</v>
      </c>
      <c r="O41" s="28">
        <f t="shared" si="5"/>
        <v>-2.2600000000000016</v>
      </c>
    </row>
    <row r="42" spans="1:15" ht="15.75" customHeight="1">
      <c r="A42" s="4" t="s">
        <v>17</v>
      </c>
      <c r="B42" s="28">
        <f>B11-B28</f>
        <v>4.959999999999999</v>
      </c>
      <c r="C42" s="28">
        <f aca="true" t="shared" si="6" ref="C42:O42">C11-C28</f>
        <v>4.0000000000000036</v>
      </c>
      <c r="D42" s="28">
        <f t="shared" si="6"/>
        <v>4.6999999999999975</v>
      </c>
      <c r="E42" s="28">
        <f t="shared" si="6"/>
        <v>4.100000000000005</v>
      </c>
      <c r="F42" s="28">
        <f t="shared" si="6"/>
        <v>4.450000000000001</v>
      </c>
      <c r="G42" s="28">
        <f t="shared" si="6"/>
        <v>4.919999999999995</v>
      </c>
      <c r="H42" s="28">
        <f t="shared" si="6"/>
        <v>5.030000000000001</v>
      </c>
      <c r="I42" s="28">
        <f t="shared" si="6"/>
        <v>5.9100000000000055</v>
      </c>
      <c r="J42" s="28">
        <f t="shared" si="6"/>
        <v>4.51</v>
      </c>
      <c r="K42" s="28">
        <f t="shared" si="6"/>
        <v>2.229999999999997</v>
      </c>
      <c r="L42" s="28">
        <f t="shared" si="6"/>
        <v>4.960000000000001</v>
      </c>
      <c r="M42" s="28">
        <f t="shared" si="6"/>
        <v>4.070000000000004</v>
      </c>
      <c r="N42" s="28">
        <f t="shared" si="6"/>
        <v>5.390000000000002</v>
      </c>
      <c r="O42" s="28">
        <f t="shared" si="6"/>
        <v>2.5599999999999987</v>
      </c>
    </row>
    <row r="43" spans="1:15" ht="5.25" customHeight="1" thickBot="1">
      <c r="A43" s="6"/>
      <c r="B43" s="18" t="s">
        <v>36</v>
      </c>
      <c r="C43" s="18"/>
      <c r="D43" s="18" t="s">
        <v>36</v>
      </c>
      <c r="E43" s="18"/>
      <c r="F43" s="18" t="s">
        <v>36</v>
      </c>
      <c r="G43" s="19" t="s">
        <v>49</v>
      </c>
      <c r="H43" s="18" t="s">
        <v>36</v>
      </c>
      <c r="I43" s="19" t="s">
        <v>49</v>
      </c>
      <c r="J43" s="18" t="s">
        <v>36</v>
      </c>
      <c r="K43" s="18"/>
      <c r="L43" s="18" t="s">
        <v>36</v>
      </c>
      <c r="M43" s="19" t="s">
        <v>49</v>
      </c>
      <c r="N43" s="18" t="s">
        <v>36</v>
      </c>
      <c r="O43" s="19" t="s">
        <v>49</v>
      </c>
    </row>
    <row r="44" spans="1:15" ht="15.75" customHeight="1">
      <c r="A44" s="4" t="s">
        <v>18</v>
      </c>
      <c r="B44" s="20" t="s">
        <v>36</v>
      </c>
      <c r="C44" s="20"/>
      <c r="D44" s="20" t="s">
        <v>36</v>
      </c>
      <c r="E44" s="20"/>
      <c r="F44" s="20" t="s">
        <v>36</v>
      </c>
      <c r="G44" s="17"/>
      <c r="H44" s="20" t="s">
        <v>36</v>
      </c>
      <c r="I44" s="17"/>
      <c r="J44" s="20" t="s">
        <v>36</v>
      </c>
      <c r="K44" s="20"/>
      <c r="L44" s="20" t="s">
        <v>36</v>
      </c>
      <c r="M44" s="17"/>
      <c r="N44" s="20" t="s">
        <v>36</v>
      </c>
      <c r="O44" s="17"/>
    </row>
    <row r="45" spans="1:15" ht="15.75" customHeight="1">
      <c r="A45" s="4" t="s">
        <v>19</v>
      </c>
      <c r="B45" s="25">
        <v>175</v>
      </c>
      <c r="C45" s="25">
        <v>182</v>
      </c>
      <c r="D45" s="25">
        <v>100</v>
      </c>
      <c r="E45" s="25">
        <v>103</v>
      </c>
      <c r="F45" s="17">
        <v>109</v>
      </c>
      <c r="G45" s="17">
        <v>112</v>
      </c>
      <c r="H45" s="21">
        <v>538</v>
      </c>
      <c r="I45" s="21">
        <v>571</v>
      </c>
      <c r="J45" s="17">
        <v>82</v>
      </c>
      <c r="K45" s="17">
        <v>83</v>
      </c>
      <c r="L45" s="17">
        <v>173</v>
      </c>
      <c r="M45" s="17">
        <v>176</v>
      </c>
      <c r="N45" s="17">
        <v>864</v>
      </c>
      <c r="O45" s="17">
        <v>891</v>
      </c>
    </row>
    <row r="46" spans="1:15" ht="15.75" customHeight="1">
      <c r="A46" s="4" t="s">
        <v>20</v>
      </c>
      <c r="B46" s="26">
        <v>20620</v>
      </c>
      <c r="C46" s="26">
        <v>20711</v>
      </c>
      <c r="D46" s="26">
        <v>19727</v>
      </c>
      <c r="E46" s="26">
        <v>19801</v>
      </c>
      <c r="F46" s="21">
        <v>20148</v>
      </c>
      <c r="G46" s="21">
        <v>20233</v>
      </c>
      <c r="H46" s="21">
        <v>24084</v>
      </c>
      <c r="I46" s="21">
        <v>24199</v>
      </c>
      <c r="J46" s="21">
        <v>15748</v>
      </c>
      <c r="K46" s="21">
        <v>15796</v>
      </c>
      <c r="L46" s="21">
        <v>15359</v>
      </c>
      <c r="M46" s="21">
        <v>15348</v>
      </c>
      <c r="N46" s="21">
        <v>21788</v>
      </c>
      <c r="O46" s="21">
        <v>21814</v>
      </c>
    </row>
    <row r="47" spans="1:15" ht="15.75" customHeight="1">
      <c r="A47" s="4" t="s">
        <v>22</v>
      </c>
      <c r="B47" s="28">
        <v>9.42</v>
      </c>
      <c r="C47" s="28">
        <v>9.77</v>
      </c>
      <c r="D47" s="28">
        <v>5.8</v>
      </c>
      <c r="E47" s="28">
        <v>5.96</v>
      </c>
      <c r="F47" s="16">
        <v>9.69</v>
      </c>
      <c r="G47" s="16">
        <v>10.04</v>
      </c>
      <c r="H47" s="16">
        <v>25.75</v>
      </c>
      <c r="I47" s="16">
        <v>26.96</v>
      </c>
      <c r="J47" s="16">
        <v>2.88</v>
      </c>
      <c r="K47" s="16">
        <v>2.98</v>
      </c>
      <c r="L47" s="16">
        <v>4.17</v>
      </c>
      <c r="M47" s="16">
        <v>4.21</v>
      </c>
      <c r="N47" s="16">
        <v>19.01</v>
      </c>
      <c r="O47" s="16">
        <v>19.35</v>
      </c>
    </row>
    <row r="48" spans="1:15" ht="15.75" customHeight="1">
      <c r="A48" s="25" t="s">
        <v>51</v>
      </c>
      <c r="B48" s="28">
        <v>8.78</v>
      </c>
      <c r="C48" s="28">
        <v>8.81</v>
      </c>
      <c r="D48" s="28">
        <v>6.52</v>
      </c>
      <c r="E48" s="28">
        <v>6.54</v>
      </c>
      <c r="F48" s="16">
        <v>16.12</v>
      </c>
      <c r="G48" s="16">
        <v>16.48</v>
      </c>
      <c r="H48" s="16">
        <v>6.5</v>
      </c>
      <c r="I48" s="16">
        <v>6.49</v>
      </c>
      <c r="J48" s="16">
        <v>3.62</v>
      </c>
      <c r="K48" s="16">
        <v>3.71</v>
      </c>
      <c r="L48" s="16">
        <v>0.42</v>
      </c>
      <c r="M48" s="16">
        <v>0.4</v>
      </c>
      <c r="N48" s="16">
        <v>3.04</v>
      </c>
      <c r="O48" s="16">
        <v>3.04</v>
      </c>
    </row>
    <row r="49" spans="1:15" ht="15.75">
      <c r="A49" s="25" t="s">
        <v>52</v>
      </c>
      <c r="B49" s="28">
        <v>2.84</v>
      </c>
      <c r="C49" s="28">
        <v>2.77</v>
      </c>
      <c r="D49" s="28">
        <v>3.18</v>
      </c>
      <c r="E49" s="28">
        <v>3.09</v>
      </c>
      <c r="F49" s="28">
        <v>3.49</v>
      </c>
      <c r="G49" s="28">
        <v>3.4</v>
      </c>
      <c r="H49" s="28">
        <v>0.09</v>
      </c>
      <c r="I49" s="28">
        <v>0.09</v>
      </c>
      <c r="J49" s="28">
        <v>1.6</v>
      </c>
      <c r="K49" s="28">
        <v>1.55</v>
      </c>
      <c r="L49" s="28">
        <v>0.8</v>
      </c>
      <c r="M49" s="28">
        <v>0.82</v>
      </c>
      <c r="N49" s="28">
        <v>2.51</v>
      </c>
      <c r="O49" s="28">
        <v>2.48</v>
      </c>
    </row>
    <row r="50" spans="1:15" ht="6" customHeight="1" thickBot="1">
      <c r="A50" s="6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6" customHeight="1">
      <c r="A51" s="1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 customHeight="1">
      <c r="A52" s="27" t="s">
        <v>53</v>
      </c>
      <c r="B52" s="11"/>
      <c r="C52" s="11"/>
      <c r="D52" s="11"/>
      <c r="F52" s="11"/>
      <c r="G52" s="11"/>
      <c r="H52" s="11"/>
      <c r="I52" s="11"/>
      <c r="J52" s="11"/>
      <c r="K52" s="11"/>
      <c r="L52" s="11"/>
      <c r="N52" s="11"/>
      <c r="O52" s="11"/>
    </row>
    <row r="53" spans="1:15" ht="15.75" customHeight="1">
      <c r="A53" s="4" t="s">
        <v>37</v>
      </c>
      <c r="B53" s="9"/>
      <c r="C53" s="10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 customHeight="1">
      <c r="A54" s="12" t="s">
        <v>23</v>
      </c>
      <c r="B54" s="9"/>
      <c r="C54" s="10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>
      <c r="A55" s="5" t="s">
        <v>38</v>
      </c>
      <c r="B55" s="9"/>
      <c r="C55" s="8"/>
      <c r="D55" s="8"/>
      <c r="E55" s="8"/>
      <c r="F55" s="8"/>
      <c r="G55" s="10"/>
      <c r="H55" s="10"/>
      <c r="I55" s="13"/>
      <c r="J55" s="13"/>
      <c r="K55" s="13"/>
      <c r="L55" s="8"/>
      <c r="M55" s="8"/>
      <c r="N55" s="8"/>
      <c r="O55" s="8"/>
    </row>
    <row r="56" spans="1:15" ht="15.75">
      <c r="A56" s="24" t="s">
        <v>50</v>
      </c>
      <c r="B56" s="10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.75">
      <c r="A57" s="14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6" ht="15.75">
      <c r="A58" s="2"/>
      <c r="B58" s="2"/>
      <c r="C58" s="2"/>
      <c r="E58" s="1"/>
      <c r="F58" s="1"/>
    </row>
    <row r="59" spans="1:6" ht="15.75">
      <c r="A59" s="2"/>
      <c r="B59" s="2"/>
      <c r="C59" s="2"/>
      <c r="E59" s="1"/>
      <c r="F59" s="1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15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75">
      <c r="A104" s="2"/>
      <c r="B104" s="2"/>
      <c r="I104" s="2"/>
      <c r="J104" s="2"/>
      <c r="K104" s="2"/>
      <c r="L104" s="2"/>
      <c r="M104" s="2"/>
      <c r="N104" s="2"/>
      <c r="O104" s="2"/>
    </row>
    <row r="105" spans="1:2" ht="15.75">
      <c r="A105" s="2"/>
      <c r="B105" s="2"/>
    </row>
    <row r="106" spans="1:2" ht="15.75">
      <c r="A106" s="2"/>
      <c r="B106" s="2"/>
    </row>
    <row r="107" spans="1:2" ht="15.75">
      <c r="A107" s="2"/>
      <c r="B107" s="2"/>
    </row>
    <row r="108" spans="1:2" ht="15.75">
      <c r="A108" s="2"/>
      <c r="B108" s="2"/>
    </row>
    <row r="109" spans="1:2" ht="15.75">
      <c r="A109" s="2"/>
      <c r="B109" s="2"/>
    </row>
    <row r="110" spans="1:2" ht="15.75">
      <c r="A110" s="2"/>
      <c r="B110" s="2"/>
    </row>
    <row r="111" spans="1:2" ht="15.75">
      <c r="A111" s="2"/>
      <c r="B111" s="2"/>
    </row>
    <row r="112" spans="1:2" ht="15.75">
      <c r="A112" s="2"/>
      <c r="B112" s="2"/>
    </row>
    <row r="113" spans="1:2" ht="15.75">
      <c r="A113" s="2"/>
      <c r="B113" s="2"/>
    </row>
    <row r="114" spans="1:2" ht="15.75">
      <c r="A114" s="2"/>
      <c r="B114" s="2"/>
    </row>
    <row r="115" spans="1:2" ht="15.75">
      <c r="A115" s="2"/>
      <c r="B115" s="2"/>
    </row>
  </sheetData>
  <sheetProtection/>
  <printOptions verticalCentered="1"/>
  <pageMargins left="0.25" right="0.25" top="0.25" bottom="0.25" header="0.5" footer="0.5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sold, 2010-2011  1/</dc:title>
  <dc:subject>agricultural economics</dc:subject>
  <dc:creator>William McBride</dc:creator>
  <cp:keywords>dairy, milk, feed, production costs</cp:keywords>
  <dc:description/>
  <cp:lastModifiedBy>William McBride</cp:lastModifiedBy>
  <cp:lastPrinted>2011-09-06T20:13:32Z</cp:lastPrinted>
  <dcterms:created xsi:type="dcterms:W3CDTF">2001-08-28T12:43:18Z</dcterms:created>
  <dcterms:modified xsi:type="dcterms:W3CDTF">2012-05-03T15:28:19Z</dcterms:modified>
  <cp:category/>
  <cp:version/>
  <cp:contentType/>
  <cp:contentStatus/>
</cp:coreProperties>
</file>