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675" windowWidth="11445" windowHeight="6570" activeTab="0"/>
  </bookViews>
  <sheets>
    <sheet name="WHEAT " sheetId="1" r:id="rId1"/>
  </sheets>
  <definedNames>
    <definedName name="_Regression_Int" localSheetId="0" hidden="1">1</definedName>
    <definedName name="Print_Area_MI" localSheetId="0">'WHEAT '!$A$48:$C$57</definedName>
    <definedName name="Print_Area_MI">#REF!</definedName>
    <definedName name="_xlnm.Print_Titles" localSheetId="0">'WHEAT '!$A:$A</definedName>
  </definedNames>
  <calcPr fullCalcOnLoad="1"/>
</workbook>
</file>

<file path=xl/sharedStrings.xml><?xml version="1.0" encoding="utf-8"?>
<sst xmlns="http://schemas.openxmlformats.org/spreadsheetml/2006/main" count="81" uniqueCount="52">
  <si>
    <t xml:space="preserve">       </t>
  </si>
  <si>
    <t>Gross value of production</t>
  </si>
  <si>
    <t xml:space="preserve">  Primary product:  Wheat grain</t>
  </si>
  <si>
    <t xml:space="preserve">    Total, gross value of production</t>
  </si>
  <si>
    <t>Operating costs:</t>
  </si>
  <si>
    <t xml:space="preserve">  Seed</t>
  </si>
  <si>
    <t xml:space="preserve">  Chemicals</t>
  </si>
  <si>
    <t xml:space="preserve">  Custom operations  </t>
  </si>
  <si>
    <t xml:space="preserve">  Fuel, lube, and electricity</t>
  </si>
  <si>
    <t xml:space="preserve">  Repairs</t>
  </si>
  <si>
    <t xml:space="preserve">  Interest on operating inputs</t>
  </si>
  <si>
    <t xml:space="preserve">    Total, operating costs</t>
  </si>
  <si>
    <t>Allocated overhead:</t>
  </si>
  <si>
    <t xml:space="preserve">  Hired labor</t>
  </si>
  <si>
    <t xml:space="preserve">  Opportunity cost of unpaid labor</t>
  </si>
  <si>
    <t xml:space="preserve">  Capital recovery of machinery and equipment</t>
  </si>
  <si>
    <t xml:space="preserve">  Opportunity cost of land (rental rate)</t>
  </si>
  <si>
    <t xml:space="preserve">  Taxes and insurance</t>
  </si>
  <si>
    <t xml:space="preserve">  General farm overhead</t>
  </si>
  <si>
    <t xml:space="preserve">    Total, allocated overhead</t>
  </si>
  <si>
    <t xml:space="preserve">      Total, costs listed</t>
  </si>
  <si>
    <t>Value of production less total costs listed</t>
  </si>
  <si>
    <t xml:space="preserve">Value of production less operating costs </t>
  </si>
  <si>
    <t>Supporting information:</t>
  </si>
  <si>
    <t xml:space="preserve">     Yield (bushels per planted acre)</t>
  </si>
  <si>
    <t xml:space="preserve">     Price (dollars per bushel at harvest)</t>
  </si>
  <si>
    <t>Production practices:  1/</t>
  </si>
  <si>
    <t xml:space="preserve">     Winter wheat (percent of acres)</t>
  </si>
  <si>
    <t xml:space="preserve">     Dryland (percent of acres)</t>
  </si>
  <si>
    <t xml:space="preserve">  Purchased irrigation water and straw baling</t>
  </si>
  <si>
    <t xml:space="preserve">     Spring wheat (percent of acres)</t>
  </si>
  <si>
    <t xml:space="preserve">     Durum wheat (percent of acres)</t>
  </si>
  <si>
    <t xml:space="preserve">  Secondary product:  silage/straw/grazing</t>
  </si>
  <si>
    <t xml:space="preserve">     Irrigated (percent of acres)</t>
  </si>
  <si>
    <t xml:space="preserve"> Heartland</t>
  </si>
  <si>
    <t xml:space="preserve"> Northern </t>
  </si>
  <si>
    <t xml:space="preserve">  Crescent</t>
  </si>
  <si>
    <t>dollars per planted acre</t>
  </si>
  <si>
    <t xml:space="preserve">        </t>
  </si>
  <si>
    <t>Organic wheat production costs and returns per planted acre, by region, excluding Government payments, 2009 1/</t>
  </si>
  <si>
    <t xml:space="preserve">         </t>
  </si>
  <si>
    <t>1/ Developed from the USDA's 2009 Agricultural Resource Management Survey (ARMS) of wheat produers.</t>
  </si>
  <si>
    <t xml:space="preserve">  Fertilizer  2/</t>
  </si>
  <si>
    <t>3/ Enterprise size includes acres planted to both conventional and organic wheat.</t>
  </si>
  <si>
    <t>Enterprise size (planted acres)  1/,  3/</t>
  </si>
  <si>
    <t xml:space="preserve">       Northern </t>
  </si>
  <si>
    <t xml:space="preserve">     Great Plains </t>
  </si>
  <si>
    <t xml:space="preserve">           Gateway</t>
  </si>
  <si>
    <t xml:space="preserve">           Prairie </t>
  </si>
  <si>
    <t xml:space="preserve">    farms</t>
  </si>
  <si>
    <t xml:space="preserve">                All </t>
  </si>
  <si>
    <t xml:space="preserve">2/ Commercial fertilizer, soil conditioner, manure and compost.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</si>
</sst>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</numFmts>
  <fonts count="52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Helv"/>
      <family val="0"/>
    </font>
    <font>
      <sz val="10"/>
      <name val="Helv"/>
      <family val="0"/>
    </font>
    <font>
      <sz val="10"/>
      <color indexed="10"/>
      <name val="Arial"/>
      <family val="2"/>
    </font>
    <font>
      <sz val="10"/>
      <color indexed="16"/>
      <name val="Helv"/>
      <family val="0"/>
    </font>
    <font>
      <sz val="12"/>
      <color indexed="16"/>
      <name val="Helv"/>
      <family val="0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b/>
      <sz val="12"/>
      <color indexed="16"/>
      <name val="Helv"/>
      <family val="0"/>
    </font>
    <font>
      <b/>
      <sz val="10"/>
      <color indexed="16"/>
      <name val="Helv"/>
      <family val="0"/>
    </font>
    <font>
      <b/>
      <sz val="10"/>
      <color indexed="10"/>
      <name val="Arial"/>
      <family val="2"/>
    </font>
    <font>
      <sz val="12"/>
      <color indexed="10"/>
      <name val="Helv"/>
      <family val="0"/>
    </font>
    <font>
      <b/>
      <sz val="12"/>
      <color indexed="10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 quotePrefix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2" fillId="0" borderId="0" xfId="0" applyFont="1" applyAlignment="1" quotePrefix="1">
      <alignment horizontal="center"/>
    </xf>
    <xf numFmtId="0" fontId="9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0" fontId="13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2" fontId="16" fillId="0" borderId="0" xfId="0" applyNumberFormat="1" applyFont="1" applyAlignment="1">
      <alignment horizontal="right"/>
    </xf>
    <xf numFmtId="2" fontId="14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2" fontId="17" fillId="0" borderId="0" xfId="0" applyNumberFormat="1" applyFont="1" applyAlignment="1">
      <alignment horizontal="right"/>
    </xf>
    <xf numFmtId="166" fontId="17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64" fontId="14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1" fontId="2" fillId="0" borderId="0" xfId="0" applyNumberFormat="1" applyFont="1" applyBorder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quotePrefix="1">
      <alignment horizontal="right"/>
    </xf>
    <xf numFmtId="2" fontId="2" fillId="0" borderId="0" xfId="0" applyNumberFormat="1" applyFont="1" applyAlignment="1" applyProtection="1">
      <alignment horizontal="right"/>
      <protection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 applyProtection="1">
      <alignment horizontal="right"/>
      <protection/>
    </xf>
    <xf numFmtId="1" fontId="2" fillId="0" borderId="0" xfId="0" applyNumberFormat="1" applyFont="1" applyAlignment="1" quotePrefix="1">
      <alignment horizontal="right"/>
    </xf>
    <xf numFmtId="1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 quotePrefix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 quotePrefix="1">
      <alignment horizontal="right"/>
      <protection/>
    </xf>
    <xf numFmtId="0" fontId="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>
      <alignment horizontal="right"/>
    </xf>
    <xf numFmtId="166" fontId="6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 quotePrefix="1">
      <alignment horizontal="right"/>
      <protection/>
    </xf>
    <xf numFmtId="0" fontId="2" fillId="0" borderId="10" xfId="0" applyFont="1" applyBorder="1" applyAlignment="1" applyProtection="1" quotePrefix="1">
      <alignment horizontal="center"/>
      <protection/>
    </xf>
    <xf numFmtId="0" fontId="2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2" fillId="0" borderId="11" xfId="0" applyFont="1" applyBorder="1" applyAlignment="1" applyProtection="1" quotePrefix="1">
      <alignment horizontal="left"/>
      <protection/>
    </xf>
    <xf numFmtId="2" fontId="2" fillId="0" borderId="11" xfId="0" applyNumberFormat="1" applyFont="1" applyBorder="1" applyAlignment="1" applyProtection="1">
      <alignment horizontal="right"/>
      <protection/>
    </xf>
    <xf numFmtId="2" fontId="2" fillId="0" borderId="11" xfId="0" applyNumberFormat="1" applyFont="1" applyBorder="1" applyAlignment="1" applyProtection="1">
      <alignment/>
      <protection/>
    </xf>
    <xf numFmtId="0" fontId="2" fillId="0" borderId="0" xfId="0" applyFont="1" applyAlignment="1" quotePrefix="1">
      <alignment horizontal="right"/>
    </xf>
    <xf numFmtId="164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fill"/>
      <protection/>
    </xf>
    <xf numFmtId="2" fontId="2" fillId="0" borderId="0" xfId="0" applyNumberFormat="1" applyFont="1" applyAlignment="1">
      <alignment/>
    </xf>
    <xf numFmtId="164" fontId="2" fillId="0" borderId="0" xfId="0" applyNumberFormat="1" applyFont="1" applyBorder="1" applyAlignment="1" applyProtection="1">
      <alignment horizontal="fill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 quotePrefix="1">
      <alignment horizontal="left"/>
      <protection/>
    </xf>
    <xf numFmtId="0" fontId="2" fillId="0" borderId="0" xfId="0" applyFont="1" applyAlignment="1" quotePrefix="1">
      <alignment horizontal="left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1" fontId="2" fillId="0" borderId="11" xfId="0" applyNumberFormat="1" applyFont="1" applyBorder="1" applyAlignment="1" applyProtection="1">
      <alignment horizontal="right"/>
      <protection/>
    </xf>
    <xf numFmtId="1" fontId="2" fillId="0" borderId="11" xfId="0" applyNumberFormat="1" applyFont="1" applyBorder="1" applyAlignment="1">
      <alignment horizontal="right"/>
    </xf>
    <xf numFmtId="2" fontId="2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 quotePrefix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 quotePrefix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78"/>
  <sheetViews>
    <sheetView showGridLines="0" tabSelected="1" zoomScalePageLayoutView="0" workbookViewId="0" topLeftCell="A1">
      <selection activeCell="A1" sqref="A1"/>
    </sheetView>
  </sheetViews>
  <sheetFormatPr defaultColWidth="11.4453125" defaultRowHeight="15.75"/>
  <cols>
    <col min="1" max="1" width="30.77734375" style="4" customWidth="1"/>
    <col min="2" max="2" width="10.77734375" style="42" customWidth="1"/>
    <col min="3" max="5" width="10.77734375" style="15" customWidth="1"/>
    <col min="6" max="6" width="10.77734375" style="42" customWidth="1"/>
    <col min="7" max="7" width="8.77734375" style="17" customWidth="1"/>
  </cols>
  <sheetData>
    <row r="1" spans="1:7" s="24" customFormat="1" ht="15.75">
      <c r="A1" s="30" t="s">
        <v>39</v>
      </c>
      <c r="B1" s="33"/>
      <c r="C1" s="34"/>
      <c r="D1" s="34"/>
      <c r="E1" s="34"/>
      <c r="F1" s="33"/>
      <c r="G1" s="33"/>
    </row>
    <row r="2" spans="1:9" ht="15.75" customHeight="1">
      <c r="A2" s="60"/>
      <c r="B2" s="62" t="s">
        <v>45</v>
      </c>
      <c r="C2" s="62" t="s">
        <v>48</v>
      </c>
      <c r="D2" s="63" t="s">
        <v>35</v>
      </c>
      <c r="E2" s="61" t="s">
        <v>34</v>
      </c>
      <c r="F2" s="62" t="s">
        <v>50</v>
      </c>
      <c r="G2" s="54"/>
      <c r="H2" s="30" t="s">
        <v>0</v>
      </c>
      <c r="I2" s="34"/>
    </row>
    <row r="3" spans="1:9" ht="15.75" customHeight="1">
      <c r="A3" s="52"/>
      <c r="B3" s="85" t="s">
        <v>46</v>
      </c>
      <c r="C3" s="54" t="s">
        <v>47</v>
      </c>
      <c r="D3" s="53" t="s">
        <v>36</v>
      </c>
      <c r="E3" s="53"/>
      <c r="F3" s="68" t="s">
        <v>49</v>
      </c>
      <c r="G3" s="54"/>
      <c r="H3" s="30" t="s">
        <v>0</v>
      </c>
      <c r="I3" s="34"/>
    </row>
    <row r="4" spans="1:9" ht="15.75" customHeight="1">
      <c r="A4" s="60"/>
      <c r="B4" s="86" t="s">
        <v>37</v>
      </c>
      <c r="C4" s="87"/>
      <c r="D4" s="87"/>
      <c r="E4" s="87"/>
      <c r="F4" s="87"/>
      <c r="G4" s="54"/>
      <c r="H4" s="30"/>
      <c r="I4" s="34"/>
    </row>
    <row r="5" spans="1:8" ht="15.75">
      <c r="A5" s="59" t="s">
        <v>1</v>
      </c>
      <c r="B5" s="55"/>
      <c r="C5" s="52"/>
      <c r="D5" s="52"/>
      <c r="E5" s="72"/>
      <c r="F5" s="64"/>
      <c r="G5" s="64"/>
      <c r="H5" s="58"/>
    </row>
    <row r="6" spans="1:7" ht="15.75">
      <c r="A6" s="30" t="s">
        <v>2</v>
      </c>
      <c r="B6" s="37">
        <f>B36*B37</f>
        <v>305.32</v>
      </c>
      <c r="C6" s="35">
        <f>C36*C37</f>
        <v>173.8</v>
      </c>
      <c r="D6" s="35">
        <f>D36*D37</f>
        <v>472.70000000000005</v>
      </c>
      <c r="E6" s="35">
        <f>E36*E37</f>
        <v>336.84</v>
      </c>
      <c r="F6" s="35">
        <f>F36*F37</f>
        <v>328.7</v>
      </c>
      <c r="G6" s="35"/>
    </row>
    <row r="7" spans="1:7" ht="15.75">
      <c r="A7" s="30" t="s">
        <v>32</v>
      </c>
      <c r="B7" s="38">
        <v>10.38</v>
      </c>
      <c r="C7" s="73">
        <v>8.69</v>
      </c>
      <c r="D7" s="73">
        <v>1.53</v>
      </c>
      <c r="E7" s="73">
        <v>2.94</v>
      </c>
      <c r="F7" s="36">
        <v>10.22</v>
      </c>
      <c r="G7" s="36"/>
    </row>
    <row r="8" spans="1:7" ht="15.75">
      <c r="A8" s="71" t="s">
        <v>3</v>
      </c>
      <c r="B8" s="37">
        <f>B6+B7</f>
        <v>315.7</v>
      </c>
      <c r="C8" s="37">
        <f>C6+C7</f>
        <v>182.49</v>
      </c>
      <c r="D8" s="37">
        <f>D6+D7</f>
        <v>474.23</v>
      </c>
      <c r="E8" s="37">
        <f>E6+E7</f>
        <v>339.78</v>
      </c>
      <c r="F8" s="37">
        <f>F6+F7</f>
        <v>338.92</v>
      </c>
      <c r="G8" s="37"/>
    </row>
    <row r="9" spans="1:7" ht="15.75">
      <c r="A9" s="34"/>
      <c r="B9" s="38" t="s">
        <v>40</v>
      </c>
      <c r="C9" s="73" t="s">
        <v>38</v>
      </c>
      <c r="D9" s="73" t="s">
        <v>38</v>
      </c>
      <c r="E9" s="73" t="s">
        <v>38</v>
      </c>
      <c r="F9" s="38" t="s">
        <v>0</v>
      </c>
      <c r="G9" s="38"/>
    </row>
    <row r="10" spans="1:7" ht="15.75">
      <c r="A10" s="30" t="s">
        <v>4</v>
      </c>
      <c r="B10" s="38" t="s">
        <v>40</v>
      </c>
      <c r="C10" s="73" t="s">
        <v>38</v>
      </c>
      <c r="D10" s="73" t="s">
        <v>38</v>
      </c>
      <c r="E10" s="73" t="s">
        <v>38</v>
      </c>
      <c r="F10" s="38" t="s">
        <v>0</v>
      </c>
      <c r="G10" s="38"/>
    </row>
    <row r="11" spans="1:7" ht="15.75">
      <c r="A11" s="71" t="s">
        <v>5</v>
      </c>
      <c r="B11" s="38">
        <v>18.71</v>
      </c>
      <c r="C11" s="73">
        <v>16.34</v>
      </c>
      <c r="D11" s="73">
        <v>38.69</v>
      </c>
      <c r="E11" s="73">
        <v>41.23</v>
      </c>
      <c r="F11" s="36">
        <v>21.89</v>
      </c>
      <c r="G11" s="36"/>
    </row>
    <row r="12" spans="1:7" ht="15.75">
      <c r="A12" s="30" t="s">
        <v>42</v>
      </c>
      <c r="B12" s="38">
        <v>8.18</v>
      </c>
      <c r="C12" s="73">
        <v>18.79</v>
      </c>
      <c r="D12" s="73">
        <v>23.58</v>
      </c>
      <c r="E12" s="73">
        <v>35.73</v>
      </c>
      <c r="F12" s="36">
        <v>13.12</v>
      </c>
      <c r="G12" s="36"/>
    </row>
    <row r="13" spans="1:7" ht="15.75">
      <c r="A13" s="71" t="s">
        <v>6</v>
      </c>
      <c r="B13" s="38">
        <v>1.76</v>
      </c>
      <c r="C13" s="73">
        <v>1.24</v>
      </c>
      <c r="D13" s="73">
        <v>0.29</v>
      </c>
      <c r="E13" s="73">
        <v>0.02</v>
      </c>
      <c r="F13" s="36">
        <v>1.44</v>
      </c>
      <c r="G13" s="36"/>
    </row>
    <row r="14" spans="1:7" ht="15.75">
      <c r="A14" s="71" t="s">
        <v>7</v>
      </c>
      <c r="B14" s="38">
        <v>7.97</v>
      </c>
      <c r="C14" s="73">
        <v>7.03</v>
      </c>
      <c r="D14" s="73">
        <v>7.06</v>
      </c>
      <c r="E14" s="73">
        <v>8.04</v>
      </c>
      <c r="F14" s="36">
        <v>8.61</v>
      </c>
      <c r="G14" s="36"/>
    </row>
    <row r="15" spans="1:7" ht="15.75">
      <c r="A15" s="71" t="s">
        <v>8</v>
      </c>
      <c r="B15" s="38">
        <v>10.55</v>
      </c>
      <c r="C15" s="73">
        <v>13.81</v>
      </c>
      <c r="D15" s="73">
        <v>13.59</v>
      </c>
      <c r="E15" s="73">
        <v>14.45</v>
      </c>
      <c r="F15" s="36">
        <v>15.25</v>
      </c>
      <c r="G15" s="36"/>
    </row>
    <row r="16" spans="1:7" ht="15.75">
      <c r="A16" s="71" t="s">
        <v>9</v>
      </c>
      <c r="B16" s="38">
        <v>17.31</v>
      </c>
      <c r="C16" s="73">
        <v>19.92</v>
      </c>
      <c r="D16" s="73">
        <v>15.65</v>
      </c>
      <c r="E16" s="73">
        <v>19.67</v>
      </c>
      <c r="F16" s="36">
        <v>20.97</v>
      </c>
      <c r="G16" s="36"/>
    </row>
    <row r="17" spans="1:7" ht="15.75">
      <c r="A17" s="30" t="s">
        <v>29</v>
      </c>
      <c r="B17" s="38">
        <v>1.05</v>
      </c>
      <c r="C17" s="73">
        <v>0.2</v>
      </c>
      <c r="D17" s="73">
        <v>0.29</v>
      </c>
      <c r="E17" s="73">
        <v>1.06</v>
      </c>
      <c r="F17" s="36">
        <v>1.81</v>
      </c>
      <c r="G17" s="36"/>
    </row>
    <row r="18" spans="1:7" ht="15.75">
      <c r="A18" s="30" t="s">
        <v>10</v>
      </c>
      <c r="B18" s="37">
        <v>0.09</v>
      </c>
      <c r="C18" s="35">
        <v>0.11</v>
      </c>
      <c r="D18" s="35">
        <v>0.14</v>
      </c>
      <c r="E18" s="35">
        <v>0.17</v>
      </c>
      <c r="F18" s="37">
        <v>0.12</v>
      </c>
      <c r="G18" s="37"/>
    </row>
    <row r="19" spans="1:7" ht="15.75">
      <c r="A19" s="30" t="s">
        <v>11</v>
      </c>
      <c r="B19" s="37">
        <f>SUM(B11:B18)</f>
        <v>65.62</v>
      </c>
      <c r="C19" s="35">
        <f>SUM(C11:C18)</f>
        <v>77.44</v>
      </c>
      <c r="D19" s="35">
        <f>SUM(D11:D18)</f>
        <v>99.29</v>
      </c>
      <c r="E19" s="35">
        <f>SUM(E11:E18)</f>
        <v>120.36999999999999</v>
      </c>
      <c r="F19" s="37">
        <f>SUM(F11:F18)</f>
        <v>83.21000000000001</v>
      </c>
      <c r="G19" s="37"/>
    </row>
    <row r="20" spans="1:7" ht="15.75">
      <c r="A20" s="34"/>
      <c r="B20" s="38" t="s">
        <v>40</v>
      </c>
      <c r="C20" s="73" t="s">
        <v>38</v>
      </c>
      <c r="D20" s="73" t="s">
        <v>38</v>
      </c>
      <c r="E20" s="73" t="s">
        <v>38</v>
      </c>
      <c r="F20" s="38" t="s">
        <v>0</v>
      </c>
      <c r="G20" s="38"/>
    </row>
    <row r="21" spans="1:7" ht="15.75">
      <c r="A21" s="30" t="s">
        <v>12</v>
      </c>
      <c r="B21" s="38" t="s">
        <v>40</v>
      </c>
      <c r="C21" s="73" t="s">
        <v>38</v>
      </c>
      <c r="D21" s="73" t="s">
        <v>38</v>
      </c>
      <c r="E21" s="73" t="s">
        <v>38</v>
      </c>
      <c r="F21" s="38" t="s">
        <v>0</v>
      </c>
      <c r="G21" s="38"/>
    </row>
    <row r="22" spans="1:7" ht="15.75">
      <c r="A22" s="30" t="s">
        <v>13</v>
      </c>
      <c r="B22" s="38">
        <v>2.57</v>
      </c>
      <c r="C22" s="73">
        <v>2.36</v>
      </c>
      <c r="D22" s="73">
        <v>1.34</v>
      </c>
      <c r="E22" s="73">
        <v>3.74</v>
      </c>
      <c r="F22" s="36">
        <v>3.92</v>
      </c>
      <c r="G22" s="36"/>
    </row>
    <row r="23" spans="1:7" ht="15.75">
      <c r="A23" s="30" t="s">
        <v>14</v>
      </c>
      <c r="B23" s="38">
        <v>14.85</v>
      </c>
      <c r="C23" s="73">
        <v>24.02</v>
      </c>
      <c r="D23" s="73">
        <v>21.93</v>
      </c>
      <c r="E23" s="73">
        <v>26.75</v>
      </c>
      <c r="F23" s="36">
        <v>19.27</v>
      </c>
      <c r="G23" s="36"/>
    </row>
    <row r="24" spans="1:7" ht="15.75">
      <c r="A24" s="30" t="s">
        <v>15</v>
      </c>
      <c r="B24" s="38">
        <v>63.86</v>
      </c>
      <c r="C24" s="73">
        <v>69.51</v>
      </c>
      <c r="D24" s="73">
        <v>78.19</v>
      </c>
      <c r="E24" s="73">
        <v>72.46</v>
      </c>
      <c r="F24" s="36">
        <v>71.77</v>
      </c>
      <c r="G24" s="36"/>
    </row>
    <row r="25" spans="1:7" ht="15.75">
      <c r="A25" s="30" t="s">
        <v>16</v>
      </c>
      <c r="B25" s="38">
        <v>34.67</v>
      </c>
      <c r="C25" s="73">
        <v>43.94</v>
      </c>
      <c r="D25" s="73">
        <v>103.4</v>
      </c>
      <c r="E25" s="73">
        <v>105.34</v>
      </c>
      <c r="F25" s="36">
        <v>52.49</v>
      </c>
      <c r="G25" s="36"/>
    </row>
    <row r="26" spans="1:7" ht="15.75">
      <c r="A26" s="71" t="s">
        <v>17</v>
      </c>
      <c r="B26" s="38">
        <v>6.64</v>
      </c>
      <c r="C26" s="73">
        <v>4.6</v>
      </c>
      <c r="D26" s="73">
        <v>11.58</v>
      </c>
      <c r="E26" s="73">
        <v>7.71</v>
      </c>
      <c r="F26" s="36">
        <v>6.69</v>
      </c>
      <c r="G26" s="36"/>
    </row>
    <row r="27" spans="1:7" ht="15.75">
      <c r="A27" s="30" t="s">
        <v>18</v>
      </c>
      <c r="B27" s="38">
        <v>12.41</v>
      </c>
      <c r="C27" s="73">
        <v>8.24</v>
      </c>
      <c r="D27" s="73">
        <v>19.32</v>
      </c>
      <c r="E27" s="73">
        <v>15.43</v>
      </c>
      <c r="F27" s="36">
        <v>13.24</v>
      </c>
      <c r="G27" s="36"/>
    </row>
    <row r="28" spans="1:7" ht="15.75">
      <c r="A28" s="30" t="s">
        <v>19</v>
      </c>
      <c r="B28" s="37">
        <f>SUM(B22:B27)</f>
        <v>135</v>
      </c>
      <c r="C28" s="37">
        <f>SUM(C22:C27)</f>
        <v>152.67</v>
      </c>
      <c r="D28" s="37">
        <f>SUM(D22:D27)</f>
        <v>235.76000000000002</v>
      </c>
      <c r="E28" s="37">
        <f>SUM(E22:E27)</f>
        <v>231.43</v>
      </c>
      <c r="F28" s="37">
        <f>SUM(F22:F27)</f>
        <v>167.38</v>
      </c>
      <c r="G28" s="37"/>
    </row>
    <row r="29" spans="1:7" ht="15.75">
      <c r="A29" s="34"/>
      <c r="B29" s="37" t="s">
        <v>40</v>
      </c>
      <c r="C29" s="35" t="s">
        <v>38</v>
      </c>
      <c r="D29" s="35" t="s">
        <v>38</v>
      </c>
      <c r="E29" s="35" t="s">
        <v>38</v>
      </c>
      <c r="F29" s="37" t="s">
        <v>0</v>
      </c>
      <c r="G29" s="37"/>
    </row>
    <row r="30" spans="1:7" ht="15.75">
      <c r="A30" s="30" t="s">
        <v>20</v>
      </c>
      <c r="B30" s="37">
        <f>B28+B19</f>
        <v>200.62</v>
      </c>
      <c r="C30" s="35">
        <f>C28+C19</f>
        <v>230.10999999999999</v>
      </c>
      <c r="D30" s="35">
        <f>D28+D19</f>
        <v>335.05</v>
      </c>
      <c r="E30" s="35">
        <f>E28+E19</f>
        <v>351.8</v>
      </c>
      <c r="F30" s="37">
        <f>F28+F19</f>
        <v>250.59</v>
      </c>
      <c r="G30" s="37"/>
    </row>
    <row r="31" spans="1:7" ht="15.75">
      <c r="A31" s="34"/>
      <c r="B31" s="37" t="s">
        <v>40</v>
      </c>
      <c r="C31" s="35" t="s">
        <v>38</v>
      </c>
      <c r="D31" s="35" t="s">
        <v>38</v>
      </c>
      <c r="E31" s="35" t="s">
        <v>38</v>
      </c>
      <c r="F31" s="37" t="s">
        <v>0</v>
      </c>
      <c r="G31" s="37"/>
    </row>
    <row r="32" spans="1:7" ht="15.75">
      <c r="A32" s="30" t="s">
        <v>21</v>
      </c>
      <c r="B32" s="37">
        <f>B8-B30</f>
        <v>115.07999999999998</v>
      </c>
      <c r="C32" s="35">
        <f>C8-C30</f>
        <v>-47.619999999999976</v>
      </c>
      <c r="D32" s="35">
        <f>D8-D30</f>
        <v>139.18</v>
      </c>
      <c r="E32" s="35">
        <f>E8-E30</f>
        <v>-12.020000000000039</v>
      </c>
      <c r="F32" s="37">
        <f>F8-F30</f>
        <v>88.33000000000001</v>
      </c>
      <c r="G32" s="37"/>
    </row>
    <row r="33" spans="1:7" ht="15.75">
      <c r="A33" s="65" t="s">
        <v>22</v>
      </c>
      <c r="B33" s="66">
        <f>B8-B19</f>
        <v>250.07999999999998</v>
      </c>
      <c r="C33" s="67">
        <f>C8-C19</f>
        <v>105.05000000000001</v>
      </c>
      <c r="D33" s="67">
        <f>D8-D19</f>
        <v>374.94</v>
      </c>
      <c r="E33" s="67">
        <f>E8-E19</f>
        <v>219.40999999999997</v>
      </c>
      <c r="F33" s="66">
        <f>F8-F19</f>
        <v>255.71</v>
      </c>
      <c r="G33" s="37"/>
    </row>
    <row r="34" spans="1:7" ht="10.5" customHeight="1">
      <c r="A34" s="76"/>
      <c r="B34" s="83"/>
      <c r="C34" s="84"/>
      <c r="D34" s="84"/>
      <c r="E34" s="84"/>
      <c r="F34" s="83"/>
      <c r="G34" s="37"/>
    </row>
    <row r="35" spans="1:7" ht="12.75" customHeight="1">
      <c r="A35" s="75" t="s">
        <v>23</v>
      </c>
      <c r="B35" s="39"/>
      <c r="C35" s="74"/>
      <c r="D35" s="74"/>
      <c r="E35" s="34"/>
      <c r="F35" s="39"/>
      <c r="G35" s="39"/>
    </row>
    <row r="36" spans="1:7" ht="15.75">
      <c r="A36" s="30" t="s">
        <v>24</v>
      </c>
      <c r="B36" s="40">
        <v>34</v>
      </c>
      <c r="C36" s="40">
        <v>22</v>
      </c>
      <c r="D36" s="40">
        <v>58</v>
      </c>
      <c r="E36" s="40">
        <v>42</v>
      </c>
      <c r="F36" s="40">
        <v>38</v>
      </c>
      <c r="G36" s="40"/>
    </row>
    <row r="37" spans="1:7" ht="15.75">
      <c r="A37" s="30" t="s">
        <v>25</v>
      </c>
      <c r="B37" s="38">
        <v>8.98</v>
      </c>
      <c r="C37" s="73">
        <v>7.9</v>
      </c>
      <c r="D37" s="73">
        <v>8.15</v>
      </c>
      <c r="E37" s="73">
        <v>8.02</v>
      </c>
      <c r="F37" s="36">
        <v>8.65</v>
      </c>
      <c r="G37" s="36"/>
    </row>
    <row r="38" spans="1:7" ht="14.25" customHeight="1">
      <c r="A38" s="76" t="s">
        <v>44</v>
      </c>
      <c r="B38" s="31">
        <v>418</v>
      </c>
      <c r="C38" s="31">
        <v>131</v>
      </c>
      <c r="D38" s="31">
        <v>70</v>
      </c>
      <c r="E38" s="31">
        <v>79</v>
      </c>
      <c r="F38" s="31">
        <v>293</v>
      </c>
      <c r="G38" s="31"/>
    </row>
    <row r="39" spans="1:7" ht="15.75" customHeight="1">
      <c r="A39" s="77" t="s">
        <v>26</v>
      </c>
      <c r="B39" s="69"/>
      <c r="C39" s="69"/>
      <c r="D39" s="69"/>
      <c r="E39" s="33"/>
      <c r="F39" s="32"/>
      <c r="G39" s="33"/>
    </row>
    <row r="40" spans="1:7" ht="15.75">
      <c r="A40" s="77" t="s">
        <v>27</v>
      </c>
      <c r="B40" s="32">
        <v>53</v>
      </c>
      <c r="C40" s="32">
        <v>100</v>
      </c>
      <c r="D40" s="32">
        <v>93</v>
      </c>
      <c r="E40" s="70">
        <v>56</v>
      </c>
      <c r="F40" s="32">
        <v>58</v>
      </c>
      <c r="G40" s="32"/>
    </row>
    <row r="41" spans="1:7" ht="15.75">
      <c r="A41" s="30" t="s">
        <v>30</v>
      </c>
      <c r="B41" s="32">
        <v>37</v>
      </c>
      <c r="C41" s="32">
        <v>0</v>
      </c>
      <c r="D41" s="32">
        <v>7</v>
      </c>
      <c r="E41" s="70">
        <v>44</v>
      </c>
      <c r="F41" s="32">
        <v>36</v>
      </c>
      <c r="G41" s="32"/>
    </row>
    <row r="42" spans="1:7" ht="15.75">
      <c r="A42" s="30" t="s">
        <v>31</v>
      </c>
      <c r="B42" s="32">
        <v>10</v>
      </c>
      <c r="C42" s="32">
        <v>0</v>
      </c>
      <c r="D42" s="32">
        <v>0</v>
      </c>
      <c r="E42" s="70">
        <v>0</v>
      </c>
      <c r="F42" s="32">
        <v>6</v>
      </c>
      <c r="G42" s="32"/>
    </row>
    <row r="43" spans="1:7" ht="15.75">
      <c r="A43" s="30" t="s">
        <v>33</v>
      </c>
      <c r="B43" s="32">
        <v>2</v>
      </c>
      <c r="C43" s="32">
        <v>12</v>
      </c>
      <c r="D43" s="32">
        <v>0</v>
      </c>
      <c r="E43" s="70">
        <v>1</v>
      </c>
      <c r="F43" s="32">
        <v>11</v>
      </c>
      <c r="G43" s="31"/>
    </row>
    <row r="44" spans="1:7" ht="15.75">
      <c r="A44" s="65" t="s">
        <v>28</v>
      </c>
      <c r="B44" s="81">
        <v>98</v>
      </c>
      <c r="C44" s="81">
        <v>88</v>
      </c>
      <c r="D44" s="81">
        <v>100</v>
      </c>
      <c r="E44" s="82">
        <v>99</v>
      </c>
      <c r="F44" s="81">
        <v>89</v>
      </c>
      <c r="G44" s="31"/>
    </row>
    <row r="45" spans="1:7" ht="2.25" customHeight="1">
      <c r="A45" s="72"/>
      <c r="B45" s="39"/>
      <c r="C45" s="74"/>
      <c r="D45" s="74"/>
      <c r="E45" s="74"/>
      <c r="F45" s="39"/>
      <c r="G45" s="39"/>
    </row>
    <row r="46" spans="1:9" s="80" customFormat="1" ht="15.75">
      <c r="A46" s="78" t="s">
        <v>41</v>
      </c>
      <c r="B46" s="55"/>
      <c r="C46" s="52"/>
      <c r="D46" s="52"/>
      <c r="E46" s="52"/>
      <c r="F46" s="52"/>
      <c r="G46" s="52"/>
      <c r="H46" s="55"/>
      <c r="I46" s="55"/>
    </row>
    <row r="47" spans="1:8" ht="15.75">
      <c r="A47" s="78" t="s">
        <v>51</v>
      </c>
      <c r="B47" s="33"/>
      <c r="C47" s="34"/>
      <c r="D47" s="34"/>
      <c r="E47" s="34"/>
      <c r="F47" s="34"/>
      <c r="G47" s="33"/>
      <c r="H47" s="34"/>
    </row>
    <row r="48" spans="1:7" ht="15.75">
      <c r="A48" s="78" t="s">
        <v>43</v>
      </c>
      <c r="B48" s="33"/>
      <c r="C48" s="34"/>
      <c r="D48" s="79"/>
      <c r="E48" s="34"/>
      <c r="F48" s="33"/>
      <c r="G48" s="33"/>
    </row>
    <row r="49" spans="1:7" ht="18">
      <c r="A49" s="6"/>
      <c r="B49" s="16"/>
      <c r="C49" s="25"/>
      <c r="D49" s="29"/>
      <c r="F49" s="16"/>
      <c r="G49" s="16"/>
    </row>
    <row r="50" spans="1:7" ht="15.75">
      <c r="A50" s="7"/>
      <c r="B50" s="16"/>
      <c r="C50" s="16"/>
      <c r="D50" s="16"/>
      <c r="E50" s="16"/>
      <c r="F50" s="16"/>
      <c r="G50" s="16"/>
    </row>
    <row r="51" spans="1:7" ht="15.75">
      <c r="A51" s="8"/>
      <c r="B51" s="41"/>
      <c r="C51" s="41"/>
      <c r="D51" s="41"/>
      <c r="F51" s="41"/>
      <c r="G51" s="41"/>
    </row>
    <row r="52" spans="1:7" ht="15.75">
      <c r="A52" s="8"/>
      <c r="B52" s="41"/>
      <c r="C52" s="41"/>
      <c r="D52" s="41"/>
      <c r="F52" s="41"/>
      <c r="G52" s="41"/>
    </row>
    <row r="53" spans="1:7" ht="15.75">
      <c r="A53" s="8"/>
      <c r="G53" s="42"/>
    </row>
    <row r="54" spans="1:7" ht="15.75">
      <c r="A54" s="8"/>
      <c r="B54" s="41"/>
      <c r="C54" s="43"/>
      <c r="D54" s="41"/>
      <c r="F54" s="41"/>
      <c r="G54" s="41"/>
    </row>
    <row r="55" spans="1:7" ht="15.75">
      <c r="A55" s="5"/>
      <c r="B55" s="41"/>
      <c r="C55" s="43"/>
      <c r="D55" s="41"/>
      <c r="F55" s="41"/>
      <c r="G55" s="41"/>
    </row>
    <row r="56" spans="1:7" ht="15.75">
      <c r="A56" s="8"/>
      <c r="D56" s="44"/>
      <c r="G56" s="42"/>
    </row>
    <row r="57" spans="1:7" ht="15.75">
      <c r="A57" s="8"/>
      <c r="B57" s="41"/>
      <c r="C57" s="43"/>
      <c r="D57" s="41"/>
      <c r="F57" s="41"/>
      <c r="G57" s="41"/>
    </row>
    <row r="58" spans="1:7" ht="15.75">
      <c r="A58" s="8"/>
      <c r="B58" s="41"/>
      <c r="C58" s="43"/>
      <c r="D58" s="41"/>
      <c r="F58" s="41"/>
      <c r="G58" s="41"/>
    </row>
    <row r="59" spans="1:7" ht="15.75">
      <c r="A59" s="8"/>
      <c r="G59" s="42"/>
    </row>
    <row r="60" spans="1:7" ht="15.75">
      <c r="A60" s="8"/>
      <c r="B60" s="41"/>
      <c r="C60" s="43"/>
      <c r="D60" s="41"/>
      <c r="F60" s="41"/>
      <c r="G60" s="41"/>
    </row>
    <row r="61" spans="1:7" ht="15.75">
      <c r="A61" s="8"/>
      <c r="B61" s="41"/>
      <c r="C61" s="43"/>
      <c r="D61" s="41"/>
      <c r="F61" s="41"/>
      <c r="G61" s="41"/>
    </row>
    <row r="62" spans="1:7" ht="15.75">
      <c r="A62" s="8"/>
      <c r="G62" s="42"/>
    </row>
    <row r="63" spans="1:7" ht="15.75">
      <c r="A63" s="8"/>
      <c r="B63" s="41"/>
      <c r="C63" s="43"/>
      <c r="D63" s="41"/>
      <c r="F63" s="41"/>
      <c r="G63" s="41"/>
    </row>
    <row r="64" spans="1:7" ht="15.75">
      <c r="A64" s="8"/>
      <c r="B64" s="41"/>
      <c r="C64" s="43"/>
      <c r="D64" s="43"/>
      <c r="F64" s="41"/>
      <c r="G64" s="41"/>
    </row>
    <row r="65" spans="1:7" ht="15.75">
      <c r="A65" s="8"/>
      <c r="G65" s="42"/>
    </row>
    <row r="66" spans="1:7" ht="15.75">
      <c r="A66" s="8"/>
      <c r="B66" s="41"/>
      <c r="C66" s="43"/>
      <c r="D66" s="41"/>
      <c r="F66" s="41"/>
      <c r="G66" s="41"/>
    </row>
    <row r="67" spans="1:7" ht="15.75">
      <c r="A67" s="8"/>
      <c r="B67" s="41"/>
      <c r="C67" s="43"/>
      <c r="D67" s="41"/>
      <c r="F67" s="41"/>
      <c r="G67" s="41"/>
    </row>
    <row r="68" spans="1:7" ht="15.75">
      <c r="A68" s="8"/>
      <c r="D68" s="45"/>
      <c r="G68" s="42"/>
    </row>
    <row r="69" spans="1:7" ht="15.75">
      <c r="A69" s="8"/>
      <c r="B69" s="41"/>
      <c r="C69" s="43"/>
      <c r="D69" s="41"/>
      <c r="F69" s="41"/>
      <c r="G69" s="41"/>
    </row>
    <row r="70" spans="1:7" ht="15.75">
      <c r="A70" s="8"/>
      <c r="B70" s="41"/>
      <c r="C70" s="43"/>
      <c r="D70" s="41"/>
      <c r="F70" s="41"/>
      <c r="G70" s="41"/>
    </row>
    <row r="71" spans="1:7" ht="15.75">
      <c r="A71" s="8"/>
      <c r="G71" s="42"/>
    </row>
    <row r="72" spans="1:7" ht="15.75">
      <c r="A72" s="8"/>
      <c r="B72" s="41"/>
      <c r="C72" s="43"/>
      <c r="D72" s="41"/>
      <c r="F72" s="41"/>
      <c r="G72" s="41"/>
    </row>
    <row r="73" spans="1:7" ht="15.75">
      <c r="A73" s="8"/>
      <c r="B73" s="41"/>
      <c r="C73" s="43"/>
      <c r="D73" s="41"/>
      <c r="F73" s="41"/>
      <c r="G73" s="41"/>
    </row>
    <row r="74" spans="1:7" ht="15.75">
      <c r="A74" s="8"/>
      <c r="G74" s="42"/>
    </row>
    <row r="75" spans="1:7" ht="15.75">
      <c r="A75" s="8"/>
      <c r="B75" s="41"/>
      <c r="C75" s="43"/>
      <c r="D75" s="41"/>
      <c r="F75" s="41"/>
      <c r="G75" s="41"/>
    </row>
    <row r="76" spans="1:7" ht="15.75">
      <c r="A76" s="5"/>
      <c r="B76" s="41"/>
      <c r="C76" s="43"/>
      <c r="D76" s="41"/>
      <c r="F76" s="41"/>
      <c r="G76" s="41"/>
    </row>
    <row r="77" spans="1:7" ht="15.75">
      <c r="A77" s="8"/>
      <c r="D77" s="45"/>
      <c r="G77" s="42"/>
    </row>
    <row r="78" spans="1:7" ht="15.75">
      <c r="A78" s="8"/>
      <c r="B78" s="41"/>
      <c r="C78" s="43"/>
      <c r="D78" s="41"/>
      <c r="F78" s="41"/>
      <c r="G78" s="41"/>
    </row>
    <row r="79" spans="1:7" ht="15.75">
      <c r="A79" s="8"/>
      <c r="B79" s="41"/>
      <c r="C79" s="43"/>
      <c r="D79" s="41"/>
      <c r="F79" s="41"/>
      <c r="G79" s="41"/>
    </row>
    <row r="80" spans="1:7" ht="15.75">
      <c r="A80" s="8"/>
      <c r="G80" s="42"/>
    </row>
    <row r="81" spans="1:7" ht="15.75">
      <c r="A81" s="8"/>
      <c r="B81" s="41"/>
      <c r="C81" s="43"/>
      <c r="D81" s="41"/>
      <c r="F81" s="41"/>
      <c r="G81" s="41"/>
    </row>
    <row r="82" spans="1:7" ht="15.75">
      <c r="A82" s="8"/>
      <c r="B82" s="41"/>
      <c r="C82" s="43"/>
      <c r="D82" s="41"/>
      <c r="F82" s="41"/>
      <c r="G82" s="41"/>
    </row>
    <row r="83" spans="1:7" ht="15.75">
      <c r="A83" s="8"/>
      <c r="G83" s="42"/>
    </row>
    <row r="84" spans="1:7" ht="15.75">
      <c r="A84" s="8"/>
      <c r="B84" s="41"/>
      <c r="C84" s="43"/>
      <c r="D84" s="41"/>
      <c r="F84" s="41"/>
      <c r="G84" s="41"/>
    </row>
    <row r="85" spans="1:7" ht="15.75">
      <c r="A85" s="5"/>
      <c r="B85" s="41"/>
      <c r="C85" s="43"/>
      <c r="D85" s="41"/>
      <c r="F85" s="41"/>
      <c r="G85" s="41"/>
    </row>
    <row r="86" spans="1:7" ht="15.75">
      <c r="A86" s="8"/>
      <c r="G86" s="42"/>
    </row>
    <row r="87" spans="1:7" ht="15.75">
      <c r="A87" s="8"/>
      <c r="B87" s="41"/>
      <c r="C87" s="43"/>
      <c r="D87" s="41"/>
      <c r="F87" s="41"/>
      <c r="G87" s="41"/>
    </row>
    <row r="88" spans="1:7" ht="15.75">
      <c r="A88" s="8"/>
      <c r="B88" s="41"/>
      <c r="C88" s="43"/>
      <c r="D88" s="41"/>
      <c r="F88" s="41"/>
      <c r="G88" s="41"/>
    </row>
    <row r="89" spans="1:7" ht="15.75">
      <c r="A89" s="8"/>
      <c r="G89" s="42"/>
    </row>
    <row r="90" spans="1:7" ht="15.75">
      <c r="A90" s="8"/>
      <c r="B90" s="41"/>
      <c r="C90" s="43"/>
      <c r="D90" s="41"/>
      <c r="F90" s="41"/>
      <c r="G90" s="41"/>
    </row>
    <row r="91" spans="1:7" ht="15.75">
      <c r="A91" s="8"/>
      <c r="B91" s="41"/>
      <c r="C91" s="43"/>
      <c r="D91" s="41"/>
      <c r="F91" s="41"/>
      <c r="G91" s="41"/>
    </row>
    <row r="92" spans="1:7" ht="15.75">
      <c r="A92" s="8"/>
      <c r="G92" s="42"/>
    </row>
    <row r="93" spans="1:7" ht="15.75">
      <c r="A93" s="8"/>
      <c r="B93" s="41"/>
      <c r="C93" s="43"/>
      <c r="D93" s="41"/>
      <c r="F93" s="41"/>
      <c r="G93" s="41"/>
    </row>
    <row r="94" spans="1:7" ht="15.75">
      <c r="A94" s="8"/>
      <c r="B94" s="41"/>
      <c r="C94" s="43"/>
      <c r="D94" s="41"/>
      <c r="F94" s="41"/>
      <c r="G94" s="41"/>
    </row>
    <row r="95" spans="1:7" ht="15.75">
      <c r="A95" s="8"/>
      <c r="B95" s="44"/>
      <c r="C95" s="45"/>
      <c r="D95" s="45"/>
      <c r="F95" s="44"/>
      <c r="G95" s="44"/>
    </row>
    <row r="96" spans="1:7" ht="15.75">
      <c r="A96" s="8"/>
      <c r="B96" s="41"/>
      <c r="C96" s="43"/>
      <c r="D96" s="41"/>
      <c r="F96" s="41"/>
      <c r="G96" s="41"/>
    </row>
    <row r="97" spans="1:7" ht="15.75">
      <c r="A97" s="8"/>
      <c r="B97" s="41"/>
      <c r="C97" s="43"/>
      <c r="D97" s="41"/>
      <c r="F97" s="41"/>
      <c r="G97" s="41"/>
    </row>
    <row r="98" spans="1:7" ht="15.75">
      <c r="A98" s="8"/>
      <c r="E98" s="48"/>
      <c r="G98" s="42"/>
    </row>
    <row r="100" spans="1:7" ht="15.75">
      <c r="A100" s="5"/>
      <c r="B100" s="41"/>
      <c r="C100" s="43"/>
      <c r="D100" s="43"/>
      <c r="E100" s="43"/>
      <c r="F100" s="41"/>
      <c r="G100" s="41"/>
    </row>
    <row r="101" spans="1:7" ht="15.75">
      <c r="A101" s="5"/>
      <c r="B101" s="41"/>
      <c r="C101" s="43"/>
      <c r="D101" s="43"/>
      <c r="E101" s="43"/>
      <c r="F101" s="41"/>
      <c r="G101" s="41"/>
    </row>
    <row r="102" spans="1:7" ht="15.75">
      <c r="A102" s="5"/>
      <c r="B102" s="41"/>
      <c r="C102" s="43"/>
      <c r="D102" s="43"/>
      <c r="E102" s="43"/>
      <c r="F102" s="41"/>
      <c r="G102" s="41"/>
    </row>
    <row r="103" spans="1:7" ht="15.75">
      <c r="A103" s="5"/>
      <c r="B103" s="46"/>
      <c r="C103" s="47"/>
      <c r="D103" s="47"/>
      <c r="E103" s="47"/>
      <c r="F103" s="46"/>
      <c r="G103" s="46"/>
    </row>
    <row r="104" spans="1:7" ht="15.75">
      <c r="A104" s="5"/>
      <c r="B104" s="44"/>
      <c r="C104" s="45"/>
      <c r="D104" s="45"/>
      <c r="E104" s="45"/>
      <c r="F104" s="44"/>
      <c r="G104" s="44"/>
    </row>
    <row r="105" spans="1:7" ht="15.75">
      <c r="A105" s="10"/>
      <c r="B105" s="19"/>
      <c r="C105" s="26"/>
      <c r="D105" s="26"/>
      <c r="E105" s="26"/>
      <c r="F105" s="19"/>
      <c r="G105" s="18"/>
    </row>
    <row r="106" ht="15.75">
      <c r="A106" s="11"/>
    </row>
    <row r="107" spans="1:7" ht="15.75">
      <c r="A107" s="9"/>
      <c r="B107" s="51"/>
      <c r="C107" s="50"/>
      <c r="F107" s="50"/>
      <c r="G107" s="50"/>
    </row>
    <row r="108" spans="1:7" ht="15.75">
      <c r="A108" s="7"/>
      <c r="B108" s="16"/>
      <c r="C108" s="16"/>
      <c r="F108" s="16"/>
      <c r="G108" s="16"/>
    </row>
    <row r="109" spans="1:7" ht="15.75">
      <c r="A109" s="8"/>
      <c r="G109" s="42"/>
    </row>
    <row r="110" spans="1:7" ht="15.75">
      <c r="A110" s="8"/>
      <c r="G110" s="42"/>
    </row>
    <row r="111" spans="1:7" ht="15.75">
      <c r="A111" s="8"/>
      <c r="G111" s="42"/>
    </row>
    <row r="112" spans="1:7" ht="15.75">
      <c r="A112" s="8"/>
      <c r="G112" s="42"/>
    </row>
    <row r="113" spans="1:7" ht="15.75">
      <c r="A113" s="8"/>
      <c r="D113" s="29"/>
      <c r="G113" s="42"/>
    </row>
    <row r="114" spans="1:7" ht="15.75">
      <c r="A114" s="8"/>
      <c r="G114" s="42"/>
    </row>
    <row r="115" spans="1:7" ht="15.75">
      <c r="A115" s="8"/>
      <c r="D115" s="28"/>
      <c r="E115" s="28"/>
      <c r="G115" s="42"/>
    </row>
    <row r="116" spans="1:7" ht="15.75">
      <c r="A116" s="8"/>
      <c r="D116" s="28"/>
      <c r="E116" s="57"/>
      <c r="G116" s="42"/>
    </row>
    <row r="117" spans="1:7" ht="15.75">
      <c r="A117" s="8"/>
      <c r="D117" s="28"/>
      <c r="E117" s="57"/>
      <c r="G117" s="42"/>
    </row>
    <row r="118" spans="1:7" ht="15.75">
      <c r="A118" s="8"/>
      <c r="D118" s="28"/>
      <c r="E118" s="28"/>
      <c r="G118" s="42"/>
    </row>
    <row r="119" spans="1:7" ht="15.75">
      <c r="A119" s="8"/>
      <c r="D119" s="28"/>
      <c r="E119" s="57"/>
      <c r="G119" s="42"/>
    </row>
    <row r="120" spans="1:7" ht="15.75">
      <c r="A120" s="8"/>
      <c r="D120" s="28"/>
      <c r="E120" s="57"/>
      <c r="G120" s="42"/>
    </row>
    <row r="121" spans="1:7" ht="15.75">
      <c r="A121" s="8"/>
      <c r="D121" s="28"/>
      <c r="E121" s="28"/>
      <c r="G121" s="42"/>
    </row>
    <row r="122" spans="1:7" ht="15.75">
      <c r="A122" s="8"/>
      <c r="D122" s="29"/>
      <c r="G122" s="42"/>
    </row>
    <row r="123" spans="1:7" ht="15.75">
      <c r="A123" s="8"/>
      <c r="G123" s="42"/>
    </row>
    <row r="124" spans="1:7" ht="15.75">
      <c r="A124" s="8"/>
      <c r="G124" s="42"/>
    </row>
    <row r="125" spans="1:7" ht="15.75">
      <c r="A125" s="5"/>
      <c r="G125" s="42"/>
    </row>
    <row r="126" spans="1:7" ht="15.75">
      <c r="A126" s="8"/>
      <c r="G126" s="42"/>
    </row>
    <row r="127" spans="1:7" ht="15.75">
      <c r="A127" s="7"/>
      <c r="B127" s="16"/>
      <c r="C127" s="16"/>
      <c r="F127" s="16"/>
      <c r="G127" s="16"/>
    </row>
    <row r="128" spans="1:7" ht="15.75">
      <c r="A128" s="8"/>
      <c r="B128" s="44"/>
      <c r="C128" s="45"/>
      <c r="F128" s="19"/>
      <c r="G128" s="19"/>
    </row>
    <row r="129" spans="1:7" ht="15.75">
      <c r="A129" s="8"/>
      <c r="B129" s="19"/>
      <c r="C129" s="45"/>
      <c r="F129" s="44"/>
      <c r="G129" s="44"/>
    </row>
    <row r="130" spans="1:7" ht="15.75">
      <c r="A130" s="8"/>
      <c r="B130" s="44"/>
      <c r="C130" s="26"/>
      <c r="F130" s="44"/>
      <c r="G130" s="44"/>
    </row>
    <row r="131" spans="1:7" ht="15.75">
      <c r="A131" s="8"/>
      <c r="B131" s="44"/>
      <c r="C131" s="45"/>
      <c r="F131" s="19"/>
      <c r="G131" s="19"/>
    </row>
    <row r="132" spans="1:7" ht="15.75">
      <c r="A132" s="8"/>
      <c r="B132" s="44"/>
      <c r="C132" s="45"/>
      <c r="F132" s="44"/>
      <c r="G132" s="44"/>
    </row>
    <row r="133" spans="1:7" ht="15.75">
      <c r="A133" s="8"/>
      <c r="B133" s="44"/>
      <c r="C133" s="26"/>
      <c r="F133" s="44"/>
      <c r="G133" s="44"/>
    </row>
    <row r="134" spans="1:7" ht="15.75">
      <c r="A134" s="8"/>
      <c r="B134" s="44"/>
      <c r="C134" s="26"/>
      <c r="F134" s="44"/>
      <c r="G134" s="44"/>
    </row>
    <row r="135" spans="1:7" ht="15.75">
      <c r="A135" s="8"/>
      <c r="B135" s="44"/>
      <c r="C135" s="45"/>
      <c r="F135" s="44"/>
      <c r="G135" s="44"/>
    </row>
    <row r="136" spans="1:7" ht="15.75">
      <c r="A136" s="8"/>
      <c r="B136" s="44"/>
      <c r="C136" s="26"/>
      <c r="F136" s="19"/>
      <c r="G136" s="19"/>
    </row>
    <row r="137" spans="1:7" ht="15.75">
      <c r="A137" s="8"/>
      <c r="B137" s="44"/>
      <c r="C137" s="45"/>
      <c r="F137" s="44"/>
      <c r="G137" s="44"/>
    </row>
    <row r="138" spans="1:7" ht="15.75">
      <c r="A138" s="8"/>
      <c r="B138" s="44"/>
      <c r="C138" s="26"/>
      <c r="F138" s="44"/>
      <c r="G138" s="44"/>
    </row>
    <row r="139" spans="1:7" ht="15.75">
      <c r="A139" s="8"/>
      <c r="B139" s="44"/>
      <c r="C139" s="45"/>
      <c r="F139" s="19"/>
      <c r="G139" s="19"/>
    </row>
    <row r="140" spans="1:7" ht="15.75">
      <c r="A140" s="8"/>
      <c r="B140" s="19"/>
      <c r="C140" s="45"/>
      <c r="F140" s="44"/>
      <c r="G140" s="44"/>
    </row>
    <row r="141" spans="1:7" ht="15.75">
      <c r="A141" s="8"/>
      <c r="B141" s="44"/>
      <c r="C141" s="26"/>
      <c r="F141" s="44"/>
      <c r="G141" s="44"/>
    </row>
    <row r="142" spans="1:7" ht="15.75">
      <c r="A142" s="8"/>
      <c r="B142" s="44"/>
      <c r="C142" s="45"/>
      <c r="F142" s="19"/>
      <c r="G142" s="19"/>
    </row>
    <row r="143" spans="1:7" ht="15.75">
      <c r="A143" s="8"/>
      <c r="B143" s="19"/>
      <c r="C143" s="45"/>
      <c r="F143" s="44"/>
      <c r="G143" s="44"/>
    </row>
    <row r="144" spans="1:7" ht="15.75">
      <c r="A144" s="10"/>
      <c r="B144" s="19"/>
      <c r="C144" s="26"/>
      <c r="F144" s="19"/>
      <c r="G144" s="19"/>
    </row>
    <row r="147" spans="1:7" ht="15.75">
      <c r="A147" s="7"/>
      <c r="F147" s="16"/>
      <c r="G147" s="16"/>
    </row>
    <row r="148" spans="1:7" ht="15.75">
      <c r="A148" s="8"/>
      <c r="C148" s="27"/>
      <c r="G148" s="42"/>
    </row>
    <row r="149" spans="1:7" ht="15.75">
      <c r="A149" s="8"/>
      <c r="C149" s="25"/>
      <c r="F149" s="44"/>
      <c r="G149" s="44"/>
    </row>
    <row r="150" spans="1:7" ht="15.75">
      <c r="A150" s="8"/>
      <c r="F150" s="49"/>
      <c r="G150" s="49"/>
    </row>
    <row r="151" spans="1:7" ht="15.75">
      <c r="A151" s="8"/>
      <c r="C151" s="47"/>
      <c r="F151" s="41"/>
      <c r="G151" s="41"/>
    </row>
    <row r="152" spans="1:7" ht="15.75">
      <c r="A152" s="8"/>
      <c r="G152" s="42"/>
    </row>
    <row r="153" spans="1:7" ht="15.75">
      <c r="A153" s="8"/>
      <c r="G153" s="42"/>
    </row>
    <row r="154" spans="1:7" ht="15.75">
      <c r="A154" s="8"/>
      <c r="G154" s="42"/>
    </row>
    <row r="155" spans="1:7" ht="15.75">
      <c r="A155" s="8"/>
      <c r="G155" s="42"/>
    </row>
    <row r="156" spans="1:7" ht="15.75">
      <c r="A156" s="8"/>
      <c r="G156" s="42"/>
    </row>
    <row r="157" spans="1:7" ht="15.75">
      <c r="A157" s="11"/>
      <c r="F157" s="44"/>
      <c r="G157" s="44"/>
    </row>
    <row r="158" spans="1:7" ht="15.75">
      <c r="A158" s="8"/>
      <c r="G158" s="42"/>
    </row>
    <row r="159" spans="1:7" ht="15.75">
      <c r="A159" s="8"/>
      <c r="G159" s="42"/>
    </row>
    <row r="160" spans="1:7" ht="15.75">
      <c r="A160" s="8"/>
      <c r="G160" s="42"/>
    </row>
    <row r="161" spans="1:7" ht="15.75">
      <c r="A161" s="8"/>
      <c r="G161" s="42"/>
    </row>
    <row r="162" spans="1:7" ht="15.75">
      <c r="A162" s="8"/>
      <c r="G162" s="42"/>
    </row>
    <row r="164" ht="15.75">
      <c r="A164" s="12"/>
    </row>
    <row r="165" spans="1:7" s="2" customFormat="1" ht="12.75">
      <c r="A165" s="8"/>
      <c r="B165" s="42"/>
      <c r="C165" s="15"/>
      <c r="D165" s="15"/>
      <c r="E165" s="15"/>
      <c r="F165" s="42"/>
      <c r="G165" s="20"/>
    </row>
    <row r="166" spans="1:7" s="2" customFormat="1" ht="12.75">
      <c r="A166" s="13"/>
      <c r="B166" s="42"/>
      <c r="C166" s="15"/>
      <c r="D166" s="15"/>
      <c r="E166" s="15"/>
      <c r="F166" s="44"/>
      <c r="G166" s="21"/>
    </row>
    <row r="167" spans="1:7" s="2" customFormat="1" ht="12.75">
      <c r="A167" s="13"/>
      <c r="B167" s="42"/>
      <c r="C167" s="15"/>
      <c r="D167" s="15"/>
      <c r="E167" s="15"/>
      <c r="F167" s="44"/>
      <c r="G167" s="21"/>
    </row>
    <row r="168" spans="1:7" s="2" customFormat="1" ht="12.75">
      <c r="A168" s="13"/>
      <c r="B168" s="42"/>
      <c r="C168" s="15"/>
      <c r="D168" s="15"/>
      <c r="E168" s="15"/>
      <c r="F168" s="42"/>
      <c r="G168" s="20"/>
    </row>
    <row r="169" spans="1:7" s="2" customFormat="1" ht="12.75">
      <c r="A169" s="3"/>
      <c r="B169" s="42"/>
      <c r="C169" s="15"/>
      <c r="D169" s="15"/>
      <c r="E169" s="15"/>
      <c r="F169" s="42"/>
      <c r="G169" s="20"/>
    </row>
    <row r="170" spans="1:7" s="2" customFormat="1" ht="12.75">
      <c r="A170" s="3"/>
      <c r="B170" s="42"/>
      <c r="C170" s="15"/>
      <c r="D170" s="15"/>
      <c r="E170" s="15"/>
      <c r="F170" s="42"/>
      <c r="G170" s="20"/>
    </row>
    <row r="171" spans="1:7" s="2" customFormat="1" ht="12.75">
      <c r="A171" s="3"/>
      <c r="B171" s="42"/>
      <c r="C171" s="15"/>
      <c r="D171" s="15"/>
      <c r="E171" s="15"/>
      <c r="F171" s="42"/>
      <c r="G171" s="20"/>
    </row>
    <row r="172" spans="1:7" s="2" customFormat="1" ht="12.75">
      <c r="A172" s="3"/>
      <c r="B172" s="42"/>
      <c r="C172" s="15"/>
      <c r="D172" s="15"/>
      <c r="E172" s="15"/>
      <c r="F172" s="42"/>
      <c r="G172" s="20"/>
    </row>
    <row r="173" spans="1:7" s="2" customFormat="1" ht="12.75">
      <c r="A173" s="3"/>
      <c r="B173" s="42"/>
      <c r="C173" s="15"/>
      <c r="D173" s="15"/>
      <c r="E173" s="15"/>
      <c r="F173" s="42"/>
      <c r="G173" s="20"/>
    </row>
    <row r="174" spans="1:7" ht="15.75">
      <c r="A174" s="3"/>
      <c r="F174" s="56"/>
      <c r="G174" s="22"/>
    </row>
    <row r="175" spans="1:7" ht="15.75">
      <c r="A175" s="13"/>
      <c r="F175" s="56"/>
      <c r="G175" s="22"/>
    </row>
    <row r="176" spans="1:7" ht="15.75">
      <c r="A176" s="13"/>
      <c r="F176" s="44"/>
      <c r="G176" s="21"/>
    </row>
    <row r="177" spans="1:7" ht="15.75">
      <c r="A177" s="13"/>
      <c r="F177" s="44"/>
      <c r="G177" s="21"/>
    </row>
    <row r="178" spans="1:7" s="1" customFormat="1" ht="15.75">
      <c r="A178" s="14"/>
      <c r="B178" s="16"/>
      <c r="C178" s="57"/>
      <c r="D178" s="57"/>
      <c r="E178" s="57"/>
      <c r="F178" s="19"/>
      <c r="G178" s="23"/>
    </row>
  </sheetData>
  <sheetProtection/>
  <mergeCells count="1">
    <mergeCell ref="B4:F4"/>
  </mergeCells>
  <printOptions horizontalCentered="1" verticalCentered="1"/>
  <pageMargins left="0" right="0" top="0" bottom="0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Organic wheat production costs  and returns</dc:title>
  <dc:subject>Agricultural economics</dc:subject>
  <dc:creator>Mir Ali</dc:creator>
  <cp:keywords>wheat, production costs</cp:keywords>
  <dc:description/>
  <cp:lastModifiedBy>lmcreek</cp:lastModifiedBy>
  <cp:lastPrinted>2011-10-14T14:16:57Z</cp:lastPrinted>
  <dcterms:created xsi:type="dcterms:W3CDTF">2001-08-17T15:44:24Z</dcterms:created>
  <dcterms:modified xsi:type="dcterms:W3CDTF">2012-05-23T15:58:04Z</dcterms:modified>
  <cp:category/>
  <cp:version/>
  <cp:contentType/>
  <cp:contentStatus/>
</cp:coreProperties>
</file>