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15" windowWidth="7710" windowHeight="4230" activeTab="0"/>
  </bookViews>
  <sheets>
    <sheet name="SB738A" sheetId="1" r:id="rId1"/>
    <sheet name="SB738B" sheetId="2" r:id="rId2"/>
  </sheets>
  <definedNames>
    <definedName name="\C">'SB738A'!$IV$8192:$IV$8192</definedName>
    <definedName name="\R" localSheetId="1">'SB738B'!$B$1619:$B$1619</definedName>
    <definedName name="\R">'SB738A'!$B$1609:$B$1609</definedName>
    <definedName name="FOOT">'SB738A'!$A$145:$A$145</definedName>
    <definedName name="FOOTNOTE" localSheetId="1">'SB738B'!$A$78:$A$78</definedName>
    <definedName name="FOOTNOTE">'SB738A'!$A$78:$A$78</definedName>
  </definedNames>
  <calcPr fullCalcOnLoad="1"/>
</workbook>
</file>

<file path=xl/sharedStrings.xml><?xml version="1.0" encoding="utf-8"?>
<sst xmlns="http://schemas.openxmlformats.org/spreadsheetml/2006/main" count="3109" uniqueCount="108">
  <si>
    <t>SB738A.wk1</t>
  </si>
  <si>
    <t>USE F5 KEY TO GO TO A PARTICULAR STATE       more-&gt;</t>
  </si>
  <si>
    <t>STATE</t>
  </si>
  <si>
    <t xml:space="preserve"> </t>
  </si>
  <si>
    <t>ROW</t>
  </si>
  <si>
    <t>Table 1--United States: Selected statistics on farm real estate, 1950-95 1/</t>
  </si>
  <si>
    <t>-</t>
  </si>
  <si>
    <t>--------------</t>
  </si>
  <si>
    <t xml:space="preserve">    Land</t>
  </si>
  <si>
    <t xml:space="preserve">  Value of land and buildings </t>
  </si>
  <si>
    <t xml:space="preserve">     Farm real</t>
  </si>
  <si>
    <t>Year</t>
  </si>
  <si>
    <t xml:space="preserve">    Farms</t>
  </si>
  <si>
    <t xml:space="preserve">   in</t>
  </si>
  <si>
    <t xml:space="preserve">     Land value</t>
  </si>
  <si>
    <t xml:space="preserve">  ------</t>
  </si>
  <si>
    <t>------------</t>
  </si>
  <si>
    <t>Building</t>
  </si>
  <si>
    <t xml:space="preserve">      estate</t>
  </si>
  <si>
    <t xml:space="preserve"> farms</t>
  </si>
  <si>
    <t xml:space="preserve">      per acre</t>
  </si>
  <si>
    <t xml:space="preserve"> Per</t>
  </si>
  <si>
    <t xml:space="preserve">  Per </t>
  </si>
  <si>
    <t xml:space="preserve">    Total</t>
  </si>
  <si>
    <t xml:space="preserve">     value</t>
  </si>
  <si>
    <t xml:space="preserve">    taxes/$100</t>
  </si>
  <si>
    <t xml:space="preserve">  acre</t>
  </si>
  <si>
    <t xml:space="preserve">  farm</t>
  </si>
  <si>
    <t xml:space="preserve">       value</t>
  </si>
  <si>
    <t xml:space="preserve">    Thou-</t>
  </si>
  <si>
    <t xml:space="preserve">   Million</t>
  </si>
  <si>
    <t xml:space="preserve">    sands</t>
  </si>
  <si>
    <t xml:space="preserve">    acres</t>
  </si>
  <si>
    <t xml:space="preserve">     ---------- Dollars ------------</t>
  </si>
  <si>
    <t xml:space="preserve">  --- Million dollars ---</t>
  </si>
  <si>
    <t xml:space="preserve">       Dollars</t>
  </si>
  <si>
    <t>1/ Excludes Alaska and Hawaii.</t>
  </si>
  <si>
    <t>Table updated from "Farm Real Estate Historical Series Data, 1950-92", Statistical Bulletin No. 855.</t>
  </si>
  <si>
    <t>Table 2--Maine:  Selected statistics on farm real estate, 1950-95 1/</t>
  </si>
  <si>
    <t>Table 3--New Hampshire:  Selected statistics on farm real estate, 1950-95 1/</t>
  </si>
  <si>
    <t>Table 4--Vermont:  Selected statistics on farm real estate, 1950-95 1/</t>
  </si>
  <si>
    <t>Table 5--Massachusetts: Selected statistics on farm real estate, 1950-95 1/</t>
  </si>
  <si>
    <t>Table 6--Rhode Island:  Selected statistics on farm real estate, 1950-95 1/</t>
  </si>
  <si>
    <t>.9</t>
  </si>
  <si>
    <t>.8</t>
  </si>
  <si>
    <t>.7</t>
  </si>
  <si>
    <t>.6</t>
  </si>
  <si>
    <t>Table 7--Connecticut:  Selected statistics on farm real estate, 1950-95 1/</t>
  </si>
  <si>
    <t>Table 8--New York:  Selected statistics on farm real estate, 1950-95 1/</t>
  </si>
  <si>
    <t>Table 9--New Jersey:  Selected statistics on farm real estate, 1950-95 1/</t>
  </si>
  <si>
    <t>Table 10--Pennsylvania: Selected statistics on farm real estate, 1950-95 1/</t>
  </si>
  <si>
    <t>Table 11--Delaware:  Selected statistics on farm real estate, 1950-95 1/</t>
  </si>
  <si>
    <t>Table 12--Maryland:  Selected statistics on farm real estate, 1950-95 1/</t>
  </si>
  <si>
    <t>Table 13--Michigan:  Selected statistics on farm real estate, 1950-95 1/</t>
  </si>
  <si>
    <t>Table 14--Wisconsin:  Selected statistics on farm real estate, 1950-95 1/</t>
  </si>
  <si>
    <t>Table 15--Minnesota:  Selected statistics on farm real estate, 1950-95 1/</t>
  </si>
  <si>
    <t>Table 16--Ohio:  Selected statistics on farm real estate, 1950-95 1/</t>
  </si>
  <si>
    <t>Table 17--Indiana:  Selected statistics on farm real estate, 1950-95 1/</t>
  </si>
  <si>
    <t>Table 18--Illinois:  Selected statistics on farm real estate, 1950-95 1/</t>
  </si>
  <si>
    <t>Table 19--Iowa:  Selected statistics on farm real estate, 1950-95 1/</t>
  </si>
  <si>
    <t>Table 20--Missouri:  Selected statistics on farm real estate, 1950-95 1/</t>
  </si>
  <si>
    <t>Table 21--North Dakota: Selected statistics on farm real estate, 1950-95 1/</t>
  </si>
  <si>
    <t>Table 22--South Dakota: Selected statistics on farm real estate, 1950-95 1/</t>
  </si>
  <si>
    <t>Table 23--Nebraska:  Selected statistics on farm real estate, 1950-95 1/</t>
  </si>
  <si>
    <t>Table 24--Kansas:  Selected statistics on farm real estate, 1950-95 1/</t>
  </si>
  <si>
    <t xml:space="preserve">  Value of land and buildings</t>
  </si>
  <si>
    <t>\C</t>
  </si>
  <si>
    <t>{?}~</t>
  </si>
  <si>
    <t>{if @upper(@cellpointer("contents"))="STOP"}/re~/xq~</t>
  </si>
  <si>
    <t>{d}{branch \c}</t>
  </si>
  <si>
    <t>\R</t>
  </si>
  <si>
    <t>{r}{branch \r}</t>
  </si>
  <si>
    <t>::</t>
  </si>
  <si>
    <t>Table 49--California:  Selected statistics on farm real estate, 1950-95 1/</t>
  </si>
  <si>
    <t>Table 48--Oregon:  Selected statistics on farm real estate, 1950-95 1/</t>
  </si>
  <si>
    <t>.53</t>
  </si>
  <si>
    <t>.59</t>
  </si>
  <si>
    <t>.62</t>
  </si>
  <si>
    <t>.69</t>
  </si>
  <si>
    <t>.81</t>
  </si>
  <si>
    <t>.89</t>
  </si>
  <si>
    <t>Table 47--Washington:  Selected statistics on farm real estate, 1950-95 1/</t>
  </si>
  <si>
    <t>Table 46--Nevada:  Selected statistics on farm real estate, 1950-95 1/</t>
  </si>
  <si>
    <t>Table 45--Utah:  Selected statistics on farm real estate, 1950-95 1/</t>
  </si>
  <si>
    <t>Table 44--Arizona:  Selected statistics on farm real estate, 1950-95 1/</t>
  </si>
  <si>
    <t>Table 43--New Mexico:  Selected statistics on farm real estate, 1950-95 1/</t>
  </si>
  <si>
    <t>Table 42--Colorado:  Selected statistics on farm real estate, 1950-95 1/</t>
  </si>
  <si>
    <t>Table 41--Wyoming:  Selected statistics on farm real estate, 1950-95 1/</t>
  </si>
  <si>
    <t>Table 40--Idaho:  Selected statistics on farm real estate, 1950-95 1/</t>
  </si>
  <si>
    <t>Table 39--Montana:  Selected statistics on farm real estate, 1950-95 1/</t>
  </si>
  <si>
    <t>Table 38--Texas:  Selected statistics on farm real estate, 1950-95 1/</t>
  </si>
  <si>
    <t>Table 37--Oklahoma:  Selected statistics on farm real estate, 1950-95 1/</t>
  </si>
  <si>
    <t>Table 36--Louisiana:  Selected statistics on farm real estate, 1950-95 1/</t>
  </si>
  <si>
    <t>Table 35--Arkansas:  Selected statistics on farm real estate, 1950-95 1/</t>
  </si>
  <si>
    <t>Table 34--Mississippi:  Selected statistics on farm real estate, 1950-95 1/</t>
  </si>
  <si>
    <t>Table 33--Alabama:  Selected statistics on farm real estate, 1950-95 1/</t>
  </si>
  <si>
    <t>Table 32--Florida:  Selected statistics on farm real estate, 1950-95 1/</t>
  </si>
  <si>
    <t>Table 31--Georgia:  Selected statistics on farm real estate, 1950-95 1/</t>
  </si>
  <si>
    <t>Table 30--South Carolina:  Selected statistics on farm real estate, 1950-95 1/</t>
  </si>
  <si>
    <t>Table 29--Tennessee:  Selected statistics on farm real estate, 1950-95 1/</t>
  </si>
  <si>
    <t>Table 28--Kentucky:  Selected statistics on farm real estate, 1950-95 1/</t>
  </si>
  <si>
    <t>Table 27--North Carolina:  Selected statistics on farm real estate, 1950-95 1/</t>
  </si>
  <si>
    <t>Table 26--West Virginia:  Selected statistics on farm real estate, 1950-95 1/</t>
  </si>
  <si>
    <t>Table 25--Virginia:  Selected statistics on farm real estate, 1950-95 1/</t>
  </si>
  <si>
    <t>row</t>
  </si>
  <si>
    <t>------STATE-------</t>
  </si>
  <si>
    <t xml:space="preserve">USE THE F5 KEY TO GO DIRECTLY TO A PARTICULAR STATE TABLE </t>
  </si>
  <si>
    <t>SB738B.WK1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</si>
</sst>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</numFmts>
  <fonts count="3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fill"/>
    </xf>
    <xf numFmtId="2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fill"/>
    </xf>
    <xf numFmtId="0" fontId="0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8"/>
  <sheetViews>
    <sheetView tabSelected="1" showOutlineSymbols="0" zoomScale="87" zoomScaleNormal="87" zoomScalePageLayoutView="0" workbookViewId="0" topLeftCell="A1">
      <selection activeCell="B22" sqref="B22"/>
    </sheetView>
  </sheetViews>
  <sheetFormatPr defaultColWidth="8.88671875" defaultRowHeight="15"/>
  <cols>
    <col min="1" max="1" width="6.88671875" style="0" customWidth="1"/>
    <col min="2" max="3" width="10.4453125" style="0" customWidth="1"/>
    <col min="4" max="4" width="14.88671875" style="0" customWidth="1"/>
    <col min="5" max="5" width="7.77734375" style="0" customWidth="1"/>
    <col min="6" max="7" width="11.3359375" style="0" customWidth="1"/>
    <col min="8" max="8" width="12.21484375" style="0" customWidth="1"/>
    <col min="9" max="9" width="13.10546875" style="0" customWidth="1"/>
    <col min="10" max="16384" width="8.6640625" style="0" customWidth="1"/>
  </cols>
  <sheetData>
    <row r="1" spans="1:9" ht="15">
      <c r="A1" s="5" t="s">
        <v>0</v>
      </c>
      <c r="C1" s="4" t="s">
        <v>1</v>
      </c>
      <c r="D1" s="25"/>
      <c r="I1" s="23"/>
    </row>
    <row r="2" spans="4:9" ht="15">
      <c r="D2" s="25"/>
      <c r="E2" s="25"/>
      <c r="I2" s="23"/>
    </row>
    <row r="3" spans="1:9" ht="15">
      <c r="A3" s="5" t="s">
        <v>2</v>
      </c>
      <c r="B3" s="5" t="s">
        <v>3</v>
      </c>
      <c r="C3" s="5" t="s">
        <v>3</v>
      </c>
      <c r="D3" s="25"/>
      <c r="E3" s="16" t="s">
        <v>4</v>
      </c>
      <c r="G3" s="5" t="s">
        <v>2</v>
      </c>
      <c r="H3" s="5" t="s">
        <v>3</v>
      </c>
      <c r="I3" s="15" t="s">
        <v>4</v>
      </c>
    </row>
    <row r="4" spans="1:9" ht="15">
      <c r="A4" t="str">
        <f>A86</f>
        <v>Table 2--Maine:  Selected statistics on farm real estate, 1950-95 1/</v>
      </c>
      <c r="D4" s="25"/>
      <c r="E4" s="25">
        <v>86</v>
      </c>
      <c r="G4" t="str">
        <f>A878</f>
        <v>Table 14--Wisconsin:  Selected statistics on farm real estate, 1950-95 1/</v>
      </c>
      <c r="I4" s="21">
        <v>878</v>
      </c>
    </row>
    <row r="5" spans="1:9" ht="15">
      <c r="A5" t="str">
        <f>A152</f>
        <v>Table 3--New Hampshire:  Selected statistics on farm real estate, 1950-95 1/</v>
      </c>
      <c r="D5" s="25"/>
      <c r="E5" s="25">
        <v>152</v>
      </c>
      <c r="G5" t="str">
        <f>A944</f>
        <v>Table 15--Minnesota:  Selected statistics on farm real estate, 1950-95 1/</v>
      </c>
      <c r="I5" s="21">
        <v>944</v>
      </c>
    </row>
    <row r="6" spans="1:9" ht="15">
      <c r="A6" t="str">
        <f>A218</f>
        <v>Table 4--Vermont:  Selected statistics on farm real estate, 1950-95 1/</v>
      </c>
      <c r="D6" s="25"/>
      <c r="E6" s="25">
        <v>218</v>
      </c>
      <c r="G6" t="str">
        <f>A1010</f>
        <v>Table 16--Ohio:  Selected statistics on farm real estate, 1950-95 1/</v>
      </c>
      <c r="I6" s="21">
        <v>1010</v>
      </c>
    </row>
    <row r="7" spans="1:9" ht="15">
      <c r="A7" t="str">
        <f>A284</f>
        <v>Table 5--Massachusetts: Selected statistics on farm real estate, 1950-95 1/</v>
      </c>
      <c r="D7" s="25"/>
      <c r="E7" s="25">
        <v>284</v>
      </c>
      <c r="G7" t="str">
        <f>A1076</f>
        <v>Table 17--Indiana:  Selected statistics on farm real estate, 1950-95 1/</v>
      </c>
      <c r="I7" s="21">
        <v>1076</v>
      </c>
    </row>
    <row r="8" spans="1:9" ht="15">
      <c r="A8" t="str">
        <f>A350</f>
        <v>Table 6--Rhode Island:  Selected statistics on farm real estate, 1950-95 1/</v>
      </c>
      <c r="D8" s="25"/>
      <c r="E8" s="25">
        <v>350</v>
      </c>
      <c r="G8" t="str">
        <f>A1142</f>
        <v>Table 18--Illinois:  Selected statistics on farm real estate, 1950-95 1/</v>
      </c>
      <c r="I8" s="21">
        <v>1142</v>
      </c>
    </row>
    <row r="9" spans="1:9" ht="15">
      <c r="A9" t="str">
        <f>A416</f>
        <v>Table 7--Connecticut:  Selected statistics on farm real estate, 1950-95 1/</v>
      </c>
      <c r="D9" s="25"/>
      <c r="E9" s="25">
        <v>416</v>
      </c>
      <c r="G9" t="str">
        <f>A1208</f>
        <v>Table 19--Iowa:  Selected statistics on farm real estate, 1950-95 1/</v>
      </c>
      <c r="I9" s="21">
        <v>1208</v>
      </c>
    </row>
    <row r="10" spans="1:9" ht="15">
      <c r="A10" t="str">
        <f>A482</f>
        <v>Table 8--New York:  Selected statistics on farm real estate, 1950-95 1/</v>
      </c>
      <c r="D10" s="25"/>
      <c r="E10" s="25">
        <v>482</v>
      </c>
      <c r="G10" t="str">
        <f>A1274</f>
        <v>Table 20--Missouri:  Selected statistics on farm real estate, 1950-95 1/</v>
      </c>
      <c r="I10" s="21">
        <v>1274</v>
      </c>
    </row>
    <row r="11" spans="1:9" ht="15">
      <c r="A11" t="str">
        <f>A548</f>
        <v>Table 9--New Jersey:  Selected statistics on farm real estate, 1950-95 1/</v>
      </c>
      <c r="D11" s="25"/>
      <c r="E11" s="25">
        <v>548</v>
      </c>
      <c r="G11" t="str">
        <f>A1340</f>
        <v>Table 21--North Dakota: Selected statistics on farm real estate, 1950-95 1/</v>
      </c>
      <c r="I11" s="21">
        <v>1340</v>
      </c>
    </row>
    <row r="12" spans="1:9" ht="15">
      <c r="A12" t="str">
        <f>A614</f>
        <v>Table 10--Pennsylvania: Selected statistics on farm real estate, 1950-95 1/</v>
      </c>
      <c r="D12" s="25"/>
      <c r="E12" s="25">
        <v>614</v>
      </c>
      <c r="G12" t="str">
        <f>A1406</f>
        <v>Table 22--South Dakota: Selected statistics on farm real estate, 1950-95 1/</v>
      </c>
      <c r="I12" s="21">
        <v>1406</v>
      </c>
    </row>
    <row r="13" spans="1:9" ht="15">
      <c r="A13" t="str">
        <f>A680</f>
        <v>Table 11--Delaware:  Selected statistics on farm real estate, 1950-95 1/</v>
      </c>
      <c r="D13" s="25"/>
      <c r="E13" s="25">
        <v>680</v>
      </c>
      <c r="G13" t="str">
        <f>A1472</f>
        <v>Table 23--Nebraska:  Selected statistics on farm real estate, 1950-95 1/</v>
      </c>
      <c r="I13" s="21">
        <v>1472</v>
      </c>
    </row>
    <row r="14" spans="1:9" ht="15">
      <c r="A14" t="str">
        <f>A746</f>
        <v>Table 12--Maryland:  Selected statistics on farm real estate, 1950-95 1/</v>
      </c>
      <c r="D14" s="25"/>
      <c r="E14" s="25">
        <v>746</v>
      </c>
      <c r="G14" t="str">
        <f>A1538</f>
        <v>Table 24--Kansas:  Selected statistics on farm real estate, 1950-95 1/</v>
      </c>
      <c r="I14" s="21">
        <v>1538</v>
      </c>
    </row>
    <row r="15" spans="1:9" ht="15">
      <c r="A15" t="str">
        <f>A812</f>
        <v>Table 13--Michigan:  Selected statistics on farm real estate, 1950-95 1/</v>
      </c>
      <c r="D15" s="25"/>
      <c r="E15" s="25">
        <v>812</v>
      </c>
      <c r="I15" s="21"/>
    </row>
    <row r="16" spans="4:9" ht="15">
      <c r="D16" s="25"/>
      <c r="E16" s="25"/>
      <c r="I16" s="23"/>
    </row>
    <row r="17" spans="4:9" ht="15">
      <c r="D17" s="25"/>
      <c r="E17" s="25"/>
      <c r="F17" s="26">
        <f ca="1">NOW()</f>
        <v>41690.62124930556</v>
      </c>
      <c r="I17" s="23"/>
    </row>
    <row r="18" spans="4:9" ht="15">
      <c r="D18" s="25"/>
      <c r="E18" s="25"/>
      <c r="I18" s="23"/>
    </row>
    <row r="19" spans="1:9" ht="15">
      <c r="A19" s="39" t="s">
        <v>5</v>
      </c>
      <c r="D19" s="25"/>
      <c r="E19" s="25"/>
      <c r="I19" s="23"/>
    </row>
    <row r="20" spans="4:9" ht="15">
      <c r="D20" s="25"/>
      <c r="E20" s="25"/>
      <c r="I20" s="23"/>
    </row>
    <row r="21" spans="1:9" ht="15">
      <c r="A21" s="9" t="s">
        <v>6</v>
      </c>
      <c r="B21" s="9" t="s">
        <v>6</v>
      </c>
      <c r="C21" s="9" t="s">
        <v>6</v>
      </c>
      <c r="D21" s="8" t="s">
        <v>6</v>
      </c>
      <c r="E21" s="8" t="s">
        <v>6</v>
      </c>
      <c r="F21" s="9" t="s">
        <v>6</v>
      </c>
      <c r="G21" s="9" t="s">
        <v>6</v>
      </c>
      <c r="H21" s="9" t="s">
        <v>6</v>
      </c>
      <c r="I21" s="15" t="s">
        <v>7</v>
      </c>
    </row>
    <row r="22" spans="3:9" ht="15">
      <c r="C22" s="13" t="s">
        <v>8</v>
      </c>
      <c r="D22" s="25"/>
      <c r="E22" s="12" t="s">
        <v>9</v>
      </c>
      <c r="I22" s="3" t="s">
        <v>10</v>
      </c>
    </row>
    <row r="23" spans="1:9" ht="15">
      <c r="A23" s="13" t="s">
        <v>11</v>
      </c>
      <c r="B23" s="5" t="s">
        <v>12</v>
      </c>
      <c r="C23" s="13" t="s">
        <v>13</v>
      </c>
      <c r="D23" s="16" t="s">
        <v>14</v>
      </c>
      <c r="E23" s="16" t="s">
        <v>15</v>
      </c>
      <c r="F23" s="9" t="s">
        <v>6</v>
      </c>
      <c r="G23" s="17" t="s">
        <v>16</v>
      </c>
      <c r="H23" s="17" t="s">
        <v>17</v>
      </c>
      <c r="I23" s="3" t="s">
        <v>18</v>
      </c>
    </row>
    <row r="24" spans="3:9" ht="15">
      <c r="C24" s="17" t="s">
        <v>19</v>
      </c>
      <c r="D24" s="16" t="s">
        <v>20</v>
      </c>
      <c r="E24" s="12" t="s">
        <v>21</v>
      </c>
      <c r="F24" s="13" t="s">
        <v>22</v>
      </c>
      <c r="G24" s="5" t="s">
        <v>23</v>
      </c>
      <c r="H24" s="5" t="s">
        <v>24</v>
      </c>
      <c r="I24" s="3" t="s">
        <v>25</v>
      </c>
    </row>
    <row r="25" spans="2:9" ht="15">
      <c r="B25" s="13" t="s">
        <v>3</v>
      </c>
      <c r="D25" s="25"/>
      <c r="E25" s="12" t="s">
        <v>26</v>
      </c>
      <c r="F25" s="13" t="s">
        <v>27</v>
      </c>
      <c r="H25" s="5" t="s">
        <v>3</v>
      </c>
      <c r="I25" s="3" t="s">
        <v>28</v>
      </c>
    </row>
    <row r="26" spans="1:9" ht="15">
      <c r="A26" s="9" t="s">
        <v>6</v>
      </c>
      <c r="B26" s="7" t="s">
        <v>6</v>
      </c>
      <c r="C26" s="7" t="s">
        <v>6</v>
      </c>
      <c r="D26" s="7" t="s">
        <v>6</v>
      </c>
      <c r="E26" s="7" t="s">
        <v>6</v>
      </c>
      <c r="F26" s="8" t="s">
        <v>6</v>
      </c>
      <c r="G26" s="8" t="s">
        <v>6</v>
      </c>
      <c r="H26" s="8" t="s">
        <v>6</v>
      </c>
      <c r="I26" s="15" t="s">
        <v>7</v>
      </c>
    </row>
    <row r="27" spans="2:9" ht="15">
      <c r="B27" s="23"/>
      <c r="C27" s="23"/>
      <c r="D27" s="23"/>
      <c r="E27" s="23"/>
      <c r="F27" s="25"/>
      <c r="G27" s="25"/>
      <c r="H27" s="25"/>
      <c r="I27" s="23"/>
    </row>
    <row r="28" spans="2:9" ht="15">
      <c r="B28" s="11" t="s">
        <v>29</v>
      </c>
      <c r="C28" s="11" t="s">
        <v>30</v>
      </c>
      <c r="D28" s="23"/>
      <c r="E28" s="23"/>
      <c r="F28" s="25"/>
      <c r="G28" s="25"/>
      <c r="H28" s="25"/>
      <c r="I28" s="23"/>
    </row>
    <row r="29" spans="2:9" ht="15">
      <c r="B29" s="11" t="s">
        <v>31</v>
      </c>
      <c r="C29" s="11" t="s">
        <v>32</v>
      </c>
      <c r="D29" s="3" t="s">
        <v>33</v>
      </c>
      <c r="E29" s="23"/>
      <c r="F29" s="25"/>
      <c r="G29" s="16" t="s">
        <v>34</v>
      </c>
      <c r="H29" s="25"/>
      <c r="I29" s="3" t="s">
        <v>35</v>
      </c>
    </row>
    <row r="30" spans="2:9" ht="15">
      <c r="B30" s="22"/>
      <c r="C30" s="22"/>
      <c r="D30" s="25"/>
      <c r="E30" s="25"/>
      <c r="F30" s="25"/>
      <c r="G30" s="4" t="s">
        <v>3</v>
      </c>
      <c r="H30" s="25"/>
      <c r="I30" s="23"/>
    </row>
    <row r="31" spans="1:9" ht="15">
      <c r="A31">
        <v>1950</v>
      </c>
      <c r="B31" s="25">
        <v>5648</v>
      </c>
      <c r="C31" s="25">
        <v>1202</v>
      </c>
      <c r="D31" s="25">
        <v>48.498794509151416</v>
      </c>
      <c r="E31" s="25">
        <v>65</v>
      </c>
      <c r="F31" s="25">
        <v>13700</v>
      </c>
      <c r="G31" s="25">
        <v>77600</v>
      </c>
      <c r="H31" s="25">
        <v>19304.449</v>
      </c>
      <c r="I31" s="23">
        <v>1</v>
      </c>
    </row>
    <row r="32" spans="1:9" ht="15">
      <c r="A32">
        <v>1951</v>
      </c>
      <c r="B32" s="25">
        <v>5428</v>
      </c>
      <c r="C32" s="25">
        <v>1203</v>
      </c>
      <c r="D32" s="25">
        <v>54.36990024937656</v>
      </c>
      <c r="E32" s="25">
        <v>74</v>
      </c>
      <c r="F32" s="25">
        <v>16500</v>
      </c>
      <c r="G32" s="25">
        <v>89523</v>
      </c>
      <c r="H32" s="25">
        <v>24116.01</v>
      </c>
      <c r="I32" s="23">
        <v>0.91</v>
      </c>
    </row>
    <row r="33" spans="1:9" ht="15">
      <c r="A33">
        <v>1952</v>
      </c>
      <c r="B33" s="25">
        <v>5197</v>
      </c>
      <c r="C33" s="25">
        <v>1205</v>
      </c>
      <c r="D33" s="25">
        <v>60.02470954356846</v>
      </c>
      <c r="E33" s="25">
        <v>82</v>
      </c>
      <c r="F33" s="25">
        <v>18900</v>
      </c>
      <c r="G33" s="25">
        <v>98452</v>
      </c>
      <c r="H33" s="25">
        <v>26122.225</v>
      </c>
      <c r="I33" s="23">
        <v>0.86</v>
      </c>
    </row>
    <row r="34" spans="1:9" ht="15">
      <c r="A34">
        <v>1953</v>
      </c>
      <c r="B34" s="25">
        <v>4984</v>
      </c>
      <c r="C34" s="25">
        <v>1206</v>
      </c>
      <c r="D34" s="25">
        <v>61.208005804311775</v>
      </c>
      <c r="E34" s="25">
        <v>83</v>
      </c>
      <c r="F34" s="25">
        <v>20100</v>
      </c>
      <c r="G34" s="25">
        <v>100051</v>
      </c>
      <c r="H34" s="25">
        <v>26234.145</v>
      </c>
      <c r="I34" s="23">
        <v>0.89</v>
      </c>
    </row>
    <row r="35" spans="1:9" ht="15">
      <c r="A35">
        <v>1954</v>
      </c>
      <c r="B35" s="25">
        <v>4798</v>
      </c>
      <c r="C35" s="25">
        <v>1206</v>
      </c>
      <c r="D35" s="25">
        <v>60.24267827529022</v>
      </c>
      <c r="E35" s="25">
        <v>82</v>
      </c>
      <c r="F35" s="25">
        <v>20600</v>
      </c>
      <c r="G35" s="25">
        <v>98654</v>
      </c>
      <c r="H35" s="25">
        <v>26001.33</v>
      </c>
      <c r="I35" s="23">
        <v>0.93</v>
      </c>
    </row>
    <row r="36" spans="1:9" ht="15">
      <c r="A36">
        <v>1955</v>
      </c>
      <c r="B36" s="25">
        <v>4654</v>
      </c>
      <c r="C36" s="25">
        <v>1202</v>
      </c>
      <c r="D36" s="25">
        <v>61.72574708818635</v>
      </c>
      <c r="E36" s="25">
        <v>85</v>
      </c>
      <c r="F36" s="25">
        <v>22000</v>
      </c>
      <c r="G36" s="25">
        <v>102216</v>
      </c>
      <c r="H36" s="25">
        <v>28021.652</v>
      </c>
      <c r="I36" s="23">
        <v>0.96</v>
      </c>
    </row>
    <row r="37" spans="1:9" ht="15">
      <c r="A37">
        <v>1956</v>
      </c>
      <c r="B37" s="25">
        <v>4514</v>
      </c>
      <c r="C37" s="25">
        <v>1197</v>
      </c>
      <c r="D37" s="25">
        <v>62.824285714285715</v>
      </c>
      <c r="E37" s="25">
        <v>90</v>
      </c>
      <c r="F37" s="25">
        <v>23800</v>
      </c>
      <c r="G37" s="25">
        <v>107503</v>
      </c>
      <c r="H37" s="25">
        <v>32302.33</v>
      </c>
      <c r="I37" s="23">
        <v>0.96</v>
      </c>
    </row>
    <row r="38" spans="1:9" ht="15">
      <c r="A38">
        <v>1957</v>
      </c>
      <c r="B38" s="25">
        <v>4372</v>
      </c>
      <c r="C38" s="25">
        <v>1191</v>
      </c>
      <c r="D38" s="25">
        <v>71.7401544920235</v>
      </c>
      <c r="E38" s="25">
        <v>97</v>
      </c>
      <c r="F38" s="25">
        <v>26500</v>
      </c>
      <c r="G38" s="25">
        <v>115666</v>
      </c>
      <c r="H38" s="25">
        <v>30223.476</v>
      </c>
      <c r="I38" s="23">
        <v>0.94</v>
      </c>
    </row>
    <row r="39" spans="1:9" ht="15">
      <c r="A39">
        <v>1958</v>
      </c>
      <c r="B39" s="25">
        <v>4233</v>
      </c>
      <c r="C39" s="25">
        <v>1185</v>
      </c>
      <c r="D39" s="25">
        <v>79.19419156118143</v>
      </c>
      <c r="E39" s="25">
        <v>103</v>
      </c>
      <c r="F39" s="25">
        <v>28800</v>
      </c>
      <c r="G39" s="25">
        <v>121754</v>
      </c>
      <c r="H39" s="25">
        <v>27908.883</v>
      </c>
      <c r="I39" s="23">
        <v>0.95</v>
      </c>
    </row>
    <row r="40" spans="1:9" ht="15">
      <c r="A40">
        <v>1959</v>
      </c>
      <c r="B40" s="25">
        <v>4097</v>
      </c>
      <c r="C40" s="25">
        <v>1179</v>
      </c>
      <c r="D40" s="25">
        <v>83.6359881255301</v>
      </c>
      <c r="E40" s="25">
        <v>111</v>
      </c>
      <c r="F40" s="25">
        <v>32000</v>
      </c>
      <c r="G40" s="25">
        <v>131054</v>
      </c>
      <c r="H40" s="25">
        <v>32447.17</v>
      </c>
      <c r="I40" s="23">
        <v>0.94</v>
      </c>
    </row>
    <row r="41" spans="1:9" ht="15">
      <c r="A41">
        <v>1960</v>
      </c>
      <c r="B41" s="25">
        <v>3955</v>
      </c>
      <c r="C41" s="25">
        <v>1171</v>
      </c>
      <c r="D41" s="25">
        <v>86.13321178479931</v>
      </c>
      <c r="E41" s="25">
        <v>117</v>
      </c>
      <c r="F41" s="25">
        <v>34600</v>
      </c>
      <c r="G41" s="25">
        <v>136771</v>
      </c>
      <c r="H41" s="25">
        <v>35909.009</v>
      </c>
      <c r="I41" s="23">
        <v>0.97</v>
      </c>
    </row>
    <row r="42" spans="1:9" ht="15">
      <c r="A42">
        <v>1961</v>
      </c>
      <c r="B42" s="25">
        <v>3819</v>
      </c>
      <c r="C42" s="25">
        <v>1163</v>
      </c>
      <c r="D42" s="25">
        <v>86.99134995700774</v>
      </c>
      <c r="E42" s="25">
        <v>119</v>
      </c>
      <c r="F42" s="25">
        <v>36200</v>
      </c>
      <c r="G42" s="25">
        <v>138049</v>
      </c>
      <c r="H42" s="25">
        <v>36878.06</v>
      </c>
      <c r="I42" s="23">
        <v>1.01</v>
      </c>
    </row>
    <row r="43" spans="1:9" ht="15">
      <c r="A43">
        <v>1962</v>
      </c>
      <c r="B43" s="25">
        <v>3686</v>
      </c>
      <c r="C43" s="25">
        <v>1155</v>
      </c>
      <c r="D43" s="25">
        <v>90.85455844155844</v>
      </c>
      <c r="E43" s="25">
        <v>125</v>
      </c>
      <c r="F43" s="25">
        <v>39100</v>
      </c>
      <c r="G43" s="25">
        <v>144105</v>
      </c>
      <c r="H43" s="25">
        <v>39167.985</v>
      </c>
      <c r="I43" s="23">
        <v>1.01</v>
      </c>
    </row>
    <row r="44" spans="1:9" ht="15">
      <c r="A44">
        <v>1963</v>
      </c>
      <c r="B44" s="25">
        <v>3567</v>
      </c>
      <c r="C44" s="25">
        <v>1147</v>
      </c>
      <c r="D44" s="25">
        <v>93.62471403661726</v>
      </c>
      <c r="E44" s="25">
        <v>130</v>
      </c>
      <c r="F44" s="25">
        <v>42000</v>
      </c>
      <c r="G44" s="25">
        <v>149712</v>
      </c>
      <c r="H44" s="25">
        <v>42324.453</v>
      </c>
      <c r="I44" s="23">
        <v>1</v>
      </c>
    </row>
    <row r="45" spans="1:9" ht="15">
      <c r="A45">
        <v>1964</v>
      </c>
      <c r="B45" s="25">
        <v>3451</v>
      </c>
      <c r="C45" s="25">
        <v>1142</v>
      </c>
      <c r="D45" s="25">
        <v>96.64022767075306</v>
      </c>
      <c r="E45" s="25">
        <v>138</v>
      </c>
      <c r="F45" s="25">
        <v>45800</v>
      </c>
      <c r="G45" s="25">
        <v>158062</v>
      </c>
      <c r="H45" s="25">
        <v>47698.86</v>
      </c>
      <c r="I45" s="23">
        <v>0.98</v>
      </c>
    </row>
    <row r="46" spans="1:9" ht="15">
      <c r="A46">
        <v>1965</v>
      </c>
      <c r="B46" s="25">
        <v>3351</v>
      </c>
      <c r="C46" s="25">
        <v>1135</v>
      </c>
      <c r="D46" s="25">
        <v>98.91044669603524</v>
      </c>
      <c r="E46" s="25">
        <v>147</v>
      </c>
      <c r="F46" s="25">
        <v>49800</v>
      </c>
      <c r="G46" s="25">
        <v>166980</v>
      </c>
      <c r="H46" s="25">
        <v>54716.643</v>
      </c>
      <c r="I46" s="23">
        <v>0.98</v>
      </c>
    </row>
    <row r="47" spans="1:9" ht="15">
      <c r="A47">
        <v>1966</v>
      </c>
      <c r="B47" s="25">
        <v>3252</v>
      </c>
      <c r="C47" s="25">
        <v>1128</v>
      </c>
      <c r="D47" s="25">
        <v>109.04703368794326</v>
      </c>
      <c r="E47" s="25">
        <v>158</v>
      </c>
      <c r="F47" s="25">
        <v>54900</v>
      </c>
      <c r="G47" s="25">
        <v>178663</v>
      </c>
      <c r="H47" s="25">
        <v>55657.946</v>
      </c>
      <c r="I47" s="23">
        <v>0.98</v>
      </c>
    </row>
    <row r="48" spans="1:9" ht="15">
      <c r="A48">
        <v>1967</v>
      </c>
      <c r="B48" s="25">
        <v>3157</v>
      </c>
      <c r="C48" s="25">
        <v>1119</v>
      </c>
      <c r="D48" s="25">
        <v>124.13654512957999</v>
      </c>
      <c r="E48" s="25">
        <v>168</v>
      </c>
      <c r="F48" s="25">
        <v>59700</v>
      </c>
      <c r="G48" s="25">
        <v>188529</v>
      </c>
      <c r="H48" s="25">
        <v>49620.206</v>
      </c>
      <c r="I48" s="23">
        <v>0.98</v>
      </c>
    </row>
    <row r="49" spans="1:9" ht="15">
      <c r="A49">
        <v>1968</v>
      </c>
      <c r="B49" s="25">
        <v>3066</v>
      </c>
      <c r="C49" s="25">
        <v>1111</v>
      </c>
      <c r="D49" s="25">
        <v>135.3562520252025</v>
      </c>
      <c r="E49" s="25">
        <v>179</v>
      </c>
      <c r="F49" s="25">
        <v>64900</v>
      </c>
      <c r="G49" s="25">
        <v>199099</v>
      </c>
      <c r="H49" s="25">
        <v>48718.204</v>
      </c>
      <c r="I49" s="23">
        <v>1.01</v>
      </c>
    </row>
    <row r="50" spans="1:9" ht="15">
      <c r="A50">
        <v>1969</v>
      </c>
      <c r="B50" s="25">
        <v>2995</v>
      </c>
      <c r="C50" s="25">
        <v>1104</v>
      </c>
      <c r="D50" s="25">
        <v>148.2502608695652</v>
      </c>
      <c r="E50" s="25">
        <v>189</v>
      </c>
      <c r="F50" s="25">
        <v>69600</v>
      </c>
      <c r="G50" s="25">
        <v>208572</v>
      </c>
      <c r="H50" s="25">
        <v>44903.712</v>
      </c>
      <c r="I50" s="23">
        <v>1.05</v>
      </c>
    </row>
    <row r="51" spans="1:9" ht="15">
      <c r="A51">
        <v>1970</v>
      </c>
      <c r="B51" s="25">
        <v>2944</v>
      </c>
      <c r="C51" s="25">
        <v>1098</v>
      </c>
      <c r="D51" s="25">
        <v>157.18954371584698</v>
      </c>
      <c r="E51" s="25">
        <v>196</v>
      </c>
      <c r="F51" s="25">
        <v>73000</v>
      </c>
      <c r="G51" s="25">
        <v>215042</v>
      </c>
      <c r="H51" s="25">
        <v>42447.881</v>
      </c>
      <c r="I51" s="23">
        <v>1.08</v>
      </c>
    </row>
    <row r="52" spans="1:9" ht="15">
      <c r="A52">
        <v>1971</v>
      </c>
      <c r="B52" s="25">
        <v>2898</v>
      </c>
      <c r="C52" s="25">
        <v>1093</v>
      </c>
      <c r="D52" s="25">
        <v>166.9976440988106</v>
      </c>
      <c r="E52" s="25">
        <v>203</v>
      </c>
      <c r="F52" s="25">
        <v>76700</v>
      </c>
      <c r="G52" s="25">
        <v>222324</v>
      </c>
      <c r="H52" s="25">
        <v>39795.575</v>
      </c>
      <c r="I52" s="23">
        <v>1.1</v>
      </c>
    </row>
    <row r="53" spans="1:9" ht="15">
      <c r="A53">
        <v>1972</v>
      </c>
      <c r="B53" s="25">
        <v>2855</v>
      </c>
      <c r="C53" s="25">
        <v>1088</v>
      </c>
      <c r="D53" s="25">
        <v>179.7242362132353</v>
      </c>
      <c r="E53" s="25">
        <v>219</v>
      </c>
      <c r="F53" s="25">
        <v>83600</v>
      </c>
      <c r="G53" s="25">
        <v>238656</v>
      </c>
      <c r="H53" s="25">
        <v>43116.031</v>
      </c>
      <c r="I53" s="23">
        <v>1.05</v>
      </c>
    </row>
    <row r="54" spans="1:9" ht="15">
      <c r="A54">
        <v>1973</v>
      </c>
      <c r="B54" s="25">
        <v>2819</v>
      </c>
      <c r="C54" s="25">
        <v>1084</v>
      </c>
      <c r="D54" s="25">
        <v>202.73947601476016</v>
      </c>
      <c r="E54" s="25">
        <v>246</v>
      </c>
      <c r="F54" s="25">
        <v>94500</v>
      </c>
      <c r="G54" s="25">
        <v>266241</v>
      </c>
      <c r="H54" s="25">
        <v>46471.408</v>
      </c>
      <c r="I54" s="23">
        <v>0.96</v>
      </c>
    </row>
    <row r="55" spans="1:9" ht="15">
      <c r="A55">
        <v>1974</v>
      </c>
      <c r="B55" s="25">
        <v>2791</v>
      </c>
      <c r="C55" s="25">
        <v>1080</v>
      </c>
      <c r="D55" s="25">
        <v>254.00332962962963</v>
      </c>
      <c r="E55" s="25">
        <v>302</v>
      </c>
      <c r="F55" s="25">
        <v>117000</v>
      </c>
      <c r="G55" s="25">
        <v>326569</v>
      </c>
      <c r="H55" s="25">
        <v>52245.404</v>
      </c>
      <c r="I55" s="23">
        <v>0.82</v>
      </c>
    </row>
    <row r="56" spans="1:9" ht="15">
      <c r="A56">
        <v>1975</v>
      </c>
      <c r="B56" s="25">
        <v>2517</v>
      </c>
      <c r="C56" s="25">
        <v>1056</v>
      </c>
      <c r="D56" s="25">
        <v>289.20229450757574</v>
      </c>
      <c r="E56" s="25">
        <v>340</v>
      </c>
      <c r="F56" s="25">
        <v>142500</v>
      </c>
      <c r="G56" s="25">
        <v>358640</v>
      </c>
      <c r="H56" s="25">
        <v>53242.377</v>
      </c>
      <c r="I56" s="23">
        <v>0.81</v>
      </c>
    </row>
    <row r="57" spans="1:9" ht="15">
      <c r="A57">
        <v>1976</v>
      </c>
      <c r="B57" s="25">
        <v>2493</v>
      </c>
      <c r="C57" s="25">
        <v>1050</v>
      </c>
      <c r="D57" s="25">
        <v>339.03760666666665</v>
      </c>
      <c r="E57" s="25">
        <v>397</v>
      </c>
      <c r="F57" s="25">
        <v>167200</v>
      </c>
      <c r="G57" s="25">
        <v>416750</v>
      </c>
      <c r="H57" s="25">
        <v>60760.513</v>
      </c>
      <c r="I57" s="23">
        <v>0.74</v>
      </c>
    </row>
    <row r="58" spans="1:9" ht="15">
      <c r="A58">
        <v>1977</v>
      </c>
      <c r="B58" s="25">
        <v>2451</v>
      </c>
      <c r="C58" s="25">
        <v>1044</v>
      </c>
      <c r="D58" s="25">
        <v>404.47646551724137</v>
      </c>
      <c r="E58" s="25">
        <v>474</v>
      </c>
      <c r="F58" s="25">
        <v>201900</v>
      </c>
      <c r="G58" s="25">
        <v>494954</v>
      </c>
      <c r="H58" s="25">
        <v>72680.57</v>
      </c>
      <c r="I58" s="23">
        <v>0.66</v>
      </c>
    </row>
    <row r="59" spans="1:9" ht="15">
      <c r="A59">
        <v>1978</v>
      </c>
      <c r="B59" s="25">
        <v>2432</v>
      </c>
      <c r="C59" s="25">
        <v>1041</v>
      </c>
      <c r="D59" s="25">
        <v>451.210916426513</v>
      </c>
      <c r="E59" s="25">
        <v>531</v>
      </c>
      <c r="F59" s="25">
        <v>227400</v>
      </c>
      <c r="G59" s="25">
        <v>553024</v>
      </c>
      <c r="H59" s="25">
        <v>83313.436</v>
      </c>
      <c r="I59" s="23">
        <v>0.59</v>
      </c>
    </row>
    <row r="60" spans="1:9" ht="15">
      <c r="A60">
        <v>1979</v>
      </c>
      <c r="B60" s="25">
        <v>2433</v>
      </c>
      <c r="C60" s="25">
        <v>1039</v>
      </c>
      <c r="D60" s="25">
        <v>538.2177584215592</v>
      </c>
      <c r="E60" s="25">
        <v>628</v>
      </c>
      <c r="F60" s="25">
        <v>268359</v>
      </c>
      <c r="G60" s="25">
        <v>652811</v>
      </c>
      <c r="H60" s="25">
        <v>93602.749</v>
      </c>
      <c r="I60" s="23">
        <v>0.53</v>
      </c>
    </row>
    <row r="61" spans="1:9" ht="15">
      <c r="A61">
        <v>1980</v>
      </c>
      <c r="B61" s="25">
        <v>2435</v>
      </c>
      <c r="C61" s="25">
        <v>1035</v>
      </c>
      <c r="D61" s="25">
        <v>635.7410628019323</v>
      </c>
      <c r="E61" s="25">
        <v>737</v>
      </c>
      <c r="F61" s="25">
        <v>313495</v>
      </c>
      <c r="G61" s="25">
        <v>763285</v>
      </c>
      <c r="H61" s="25">
        <v>105293</v>
      </c>
      <c r="I61" s="23">
        <v>0.49</v>
      </c>
    </row>
    <row r="62" spans="1:9" ht="15">
      <c r="A62">
        <v>1981</v>
      </c>
      <c r="B62" s="25">
        <v>2435</v>
      </c>
      <c r="C62" s="25">
        <v>1031</v>
      </c>
      <c r="D62" s="25">
        <v>709</v>
      </c>
      <c r="E62" s="25">
        <v>819</v>
      </c>
      <c r="F62" s="25">
        <v>346468</v>
      </c>
      <c r="G62" s="25">
        <v>843657</v>
      </c>
      <c r="H62" s="25">
        <v>113281</v>
      </c>
      <c r="I62" s="23">
        <v>0.46</v>
      </c>
    </row>
    <row r="63" spans="1:9" ht="15">
      <c r="A63">
        <v>1982</v>
      </c>
      <c r="B63" s="25">
        <v>2401.5</v>
      </c>
      <c r="C63" s="25">
        <v>1024</v>
      </c>
      <c r="D63" s="25">
        <v>715.46484375</v>
      </c>
      <c r="E63" s="25">
        <v>823</v>
      </c>
      <c r="F63" s="25">
        <v>351157</v>
      </c>
      <c r="G63" s="25">
        <v>843304</v>
      </c>
      <c r="H63" s="25">
        <v>110668</v>
      </c>
      <c r="I63" s="23">
        <v>0.47</v>
      </c>
    </row>
    <row r="64" spans="1:9" ht="15">
      <c r="A64">
        <v>1983</v>
      </c>
      <c r="B64" s="25">
        <v>2373.5</v>
      </c>
      <c r="C64" s="25">
        <v>1020</v>
      </c>
      <c r="D64" s="25">
        <v>683.8049019607843</v>
      </c>
      <c r="E64" s="25">
        <v>788</v>
      </c>
      <c r="F64" s="25">
        <v>338696</v>
      </c>
      <c r="G64" s="25">
        <v>803902</v>
      </c>
      <c r="H64" s="25">
        <v>106421</v>
      </c>
      <c r="I64" s="23">
        <v>0.51</v>
      </c>
    </row>
    <row r="65" spans="1:9" ht="15">
      <c r="A65">
        <v>1984</v>
      </c>
      <c r="B65" s="25">
        <v>2329</v>
      </c>
      <c r="C65" s="25">
        <v>1015</v>
      </c>
      <c r="D65" s="25">
        <v>689</v>
      </c>
      <c r="E65" s="25">
        <v>801</v>
      </c>
      <c r="F65" s="25">
        <v>349111</v>
      </c>
      <c r="G65" s="25">
        <v>812929</v>
      </c>
      <c r="H65" s="25">
        <v>114321</v>
      </c>
      <c r="I65" s="23">
        <v>0.49</v>
      </c>
    </row>
    <row r="66" spans="1:9" ht="15">
      <c r="A66">
        <v>1985</v>
      </c>
      <c r="B66" s="25">
        <v>2287</v>
      </c>
      <c r="C66" s="25">
        <v>1009</v>
      </c>
      <c r="D66" s="25">
        <v>593.9435084241824</v>
      </c>
      <c r="E66" s="25">
        <v>713</v>
      </c>
      <c r="F66" s="25">
        <v>314522</v>
      </c>
      <c r="G66" s="25">
        <v>719398</v>
      </c>
      <c r="H66" s="25">
        <v>120109</v>
      </c>
      <c r="I66" s="23">
        <v>0.59</v>
      </c>
    </row>
    <row r="67" spans="1:9" ht="15">
      <c r="A67">
        <v>1986</v>
      </c>
      <c r="B67" s="25">
        <v>2244.5</v>
      </c>
      <c r="C67" s="25">
        <v>1002</v>
      </c>
      <c r="D67" s="25">
        <v>513.2045908183633</v>
      </c>
      <c r="E67" s="25">
        <v>640</v>
      </c>
      <c r="F67" s="25">
        <v>285624</v>
      </c>
      <c r="G67" s="25">
        <v>641104</v>
      </c>
      <c r="H67" s="25">
        <v>126873</v>
      </c>
      <c r="I67" s="23">
        <v>0.68</v>
      </c>
    </row>
    <row r="68" spans="1:9" ht="15">
      <c r="A68">
        <v>1987</v>
      </c>
      <c r="B68" s="25">
        <v>2208</v>
      </c>
      <c r="C68" s="25">
        <v>996</v>
      </c>
      <c r="D68" s="25">
        <v>470.76997991967875</v>
      </c>
      <c r="E68" s="25">
        <v>599</v>
      </c>
      <c r="F68" s="25">
        <v>270471</v>
      </c>
      <c r="G68" s="25">
        <v>597109.9</v>
      </c>
      <c r="H68" s="25">
        <v>128223</v>
      </c>
      <c r="I68" s="23">
        <v>0.8</v>
      </c>
    </row>
    <row r="69" spans="1:9" ht="15">
      <c r="A69">
        <v>1988</v>
      </c>
      <c r="B69" s="25">
        <v>2192</v>
      </c>
      <c r="C69" s="25">
        <v>992</v>
      </c>
      <c r="D69" s="25">
        <v>492.38104838709677</v>
      </c>
      <c r="E69" s="25">
        <v>632</v>
      </c>
      <c r="F69" s="25">
        <v>286016</v>
      </c>
      <c r="G69" s="25">
        <v>626909</v>
      </c>
      <c r="H69" s="25">
        <v>138467</v>
      </c>
      <c r="I69" s="23">
        <v>0.77</v>
      </c>
    </row>
    <row r="70" spans="1:9" ht="15">
      <c r="A70">
        <v>1989</v>
      </c>
      <c r="B70" s="25">
        <v>2165</v>
      </c>
      <c r="C70" s="25">
        <v>988</v>
      </c>
      <c r="D70" s="25">
        <v>525</v>
      </c>
      <c r="E70" s="25">
        <v>668</v>
      </c>
      <c r="F70" s="25">
        <v>305078</v>
      </c>
      <c r="G70" s="25">
        <v>660576</v>
      </c>
      <c r="H70" s="25">
        <v>142119.5</v>
      </c>
      <c r="I70" s="23">
        <v>0.76</v>
      </c>
    </row>
    <row r="71" spans="1:9" ht="15">
      <c r="A71">
        <v>1990</v>
      </c>
      <c r="B71" s="25">
        <v>2135</v>
      </c>
      <c r="C71" s="25">
        <v>985</v>
      </c>
      <c r="D71" s="25">
        <v>549</v>
      </c>
      <c r="E71" s="25">
        <v>683</v>
      </c>
      <c r="F71" s="25">
        <v>314846</v>
      </c>
      <c r="G71" s="25">
        <v>672273</v>
      </c>
      <c r="H71" s="25">
        <v>131694</v>
      </c>
      <c r="I71" s="23">
        <v>0.78</v>
      </c>
    </row>
    <row r="72" spans="1:9" ht="15">
      <c r="A72">
        <v>1991</v>
      </c>
      <c r="B72" s="25">
        <v>2099.9</v>
      </c>
      <c r="C72" s="25">
        <v>980</v>
      </c>
      <c r="D72" s="25">
        <v>572</v>
      </c>
      <c r="E72" s="25">
        <v>703</v>
      </c>
      <c r="F72" s="25">
        <v>328074</v>
      </c>
      <c r="G72" s="25">
        <v>688923</v>
      </c>
      <c r="H72" s="25">
        <v>128112.5</v>
      </c>
      <c r="I72" s="23">
        <v>0.82</v>
      </c>
    </row>
    <row r="73" spans="1:9" ht="15">
      <c r="A73">
        <v>1992</v>
      </c>
      <c r="B73" s="25">
        <v>2088.8</v>
      </c>
      <c r="C73" s="25">
        <v>977</v>
      </c>
      <c r="D73" s="25">
        <v>578</v>
      </c>
      <c r="E73" s="25">
        <v>713</v>
      </c>
      <c r="F73" s="25">
        <v>333362</v>
      </c>
      <c r="G73" s="25">
        <v>696327</v>
      </c>
      <c r="H73" s="25">
        <v>131647</v>
      </c>
      <c r="I73" s="23">
        <v>0.84</v>
      </c>
    </row>
    <row r="74" spans="1:9" ht="15">
      <c r="A74">
        <v>1993</v>
      </c>
      <c r="B74" s="25">
        <v>2078</v>
      </c>
      <c r="C74" s="25">
        <v>974</v>
      </c>
      <c r="D74" s="25">
        <v>595</v>
      </c>
      <c r="E74" s="25">
        <v>736</v>
      </c>
      <c r="F74" s="25">
        <v>345098</v>
      </c>
      <c r="G74" s="25">
        <v>717147</v>
      </c>
      <c r="H74" s="25">
        <v>137602</v>
      </c>
      <c r="I74" s="23">
        <v>0.85</v>
      </c>
    </row>
    <row r="75" spans="1:10" ht="15">
      <c r="A75">
        <v>1994</v>
      </c>
      <c r="B75" s="25">
        <v>2059</v>
      </c>
      <c r="C75" s="25">
        <v>971</v>
      </c>
      <c r="D75" s="25">
        <v>620</v>
      </c>
      <c r="E75" s="25">
        <v>782</v>
      </c>
      <c r="F75" s="25">
        <v>368659</v>
      </c>
      <c r="G75" s="25">
        <v>759217</v>
      </c>
      <c r="H75" s="25">
        <v>157227</v>
      </c>
      <c r="I75" s="15" t="s">
        <v>6</v>
      </c>
      <c r="J75" s="23"/>
    </row>
    <row r="76" spans="1:8" ht="15">
      <c r="A76">
        <v>1995</v>
      </c>
      <c r="B76" s="25">
        <v>2068</v>
      </c>
      <c r="C76" s="25">
        <v>969.7</v>
      </c>
      <c r="D76" s="25">
        <v>644</v>
      </c>
      <c r="E76" s="25">
        <v>832</v>
      </c>
      <c r="F76" s="25">
        <v>390241</v>
      </c>
      <c r="G76" s="25">
        <v>807017</v>
      </c>
      <c r="H76" s="25">
        <v>182595</v>
      </c>
    </row>
    <row r="77" spans="1:9" ht="15">
      <c r="A77" s="9" t="s">
        <v>6</v>
      </c>
      <c r="B77" s="6" t="s">
        <v>6</v>
      </c>
      <c r="C77" s="6" t="s">
        <v>6</v>
      </c>
      <c r="D77" s="8" t="s">
        <v>6</v>
      </c>
      <c r="E77" s="8" t="s">
        <v>6</v>
      </c>
      <c r="F77" s="8" t="s">
        <v>6</v>
      </c>
      <c r="G77" s="8" t="s">
        <v>6</v>
      </c>
      <c r="H77" s="8" t="s">
        <v>6</v>
      </c>
      <c r="I77" s="7" t="s">
        <v>6</v>
      </c>
    </row>
    <row r="78" spans="1:9" ht="15">
      <c r="A78" s="5" t="s">
        <v>36</v>
      </c>
      <c r="B78" s="22"/>
      <c r="C78" s="22"/>
      <c r="D78" s="25"/>
      <c r="E78" s="25"/>
      <c r="F78" s="25"/>
      <c r="G78" s="25"/>
      <c r="H78" s="25"/>
      <c r="I78" s="23"/>
    </row>
    <row r="79" spans="1:9" ht="15">
      <c r="A79" s="5" t="s">
        <v>37</v>
      </c>
      <c r="B79" s="22"/>
      <c r="C79" s="22"/>
      <c r="D79" s="25"/>
      <c r="E79" s="25"/>
      <c r="F79" s="25"/>
      <c r="G79" s="25"/>
      <c r="H79" s="25"/>
      <c r="I79" s="23"/>
    </row>
    <row r="80" spans="1:9" ht="15">
      <c r="A80" s="5" t="s">
        <v>3</v>
      </c>
      <c r="B80" s="22"/>
      <c r="C80" s="22"/>
      <c r="D80" s="25"/>
      <c r="E80" s="25"/>
      <c r="F80" s="25"/>
      <c r="G80" s="25"/>
      <c r="H80" s="25"/>
      <c r="I80" s="23"/>
    </row>
    <row r="81" spans="1:9" ht="15">
      <c r="A81" s="5" t="s">
        <v>3</v>
      </c>
      <c r="B81" s="22"/>
      <c r="C81" s="22"/>
      <c r="D81" s="25"/>
      <c r="E81" s="25"/>
      <c r="F81" s="25"/>
      <c r="G81" s="25"/>
      <c r="H81" s="25"/>
      <c r="I81" s="23"/>
    </row>
    <row r="82" spans="1:9" ht="15">
      <c r="A82" s="5" t="s">
        <v>3</v>
      </c>
      <c r="B82" s="22"/>
      <c r="C82" s="22"/>
      <c r="D82" s="25"/>
      <c r="E82" s="25"/>
      <c r="F82" s="25"/>
      <c r="G82" s="25"/>
      <c r="H82" s="25"/>
      <c r="I82" s="23"/>
    </row>
    <row r="83" spans="1:9" ht="15">
      <c r="A83" s="5" t="s">
        <v>3</v>
      </c>
      <c r="B83" s="22"/>
      <c r="C83" s="22"/>
      <c r="D83" s="25"/>
      <c r="E83" s="25"/>
      <c r="F83" s="25"/>
      <c r="G83" s="25"/>
      <c r="H83" s="25"/>
      <c r="I83" s="23"/>
    </row>
    <row r="84" spans="2:9" ht="15">
      <c r="B84" s="22"/>
      <c r="C84" s="22"/>
      <c r="D84" s="25"/>
      <c r="E84" s="25"/>
      <c r="F84" s="25"/>
      <c r="G84" s="25"/>
      <c r="H84" s="25"/>
      <c r="I84" s="23"/>
    </row>
    <row r="85" spans="1:9" ht="15">
      <c r="A85" s="5" t="s">
        <v>3</v>
      </c>
      <c r="B85" s="22"/>
      <c r="C85" s="22"/>
      <c r="D85" s="25"/>
      <c r="E85" s="25"/>
      <c r="F85" s="25"/>
      <c r="G85" s="25"/>
      <c r="H85" s="25"/>
      <c r="I85" s="23"/>
    </row>
    <row r="86" spans="1:9" ht="15">
      <c r="A86" s="5" t="s">
        <v>38</v>
      </c>
      <c r="B86" s="22"/>
      <c r="C86" s="22"/>
      <c r="D86" s="25"/>
      <c r="E86" s="25"/>
      <c r="F86" s="25"/>
      <c r="G86" s="25"/>
      <c r="H86" s="25"/>
      <c r="I86" s="23"/>
    </row>
    <row r="87" spans="2:9" ht="15">
      <c r="B87" s="22"/>
      <c r="C87" s="22"/>
      <c r="D87" s="25"/>
      <c r="E87" s="25"/>
      <c r="F87" s="25"/>
      <c r="G87" s="25"/>
      <c r="H87" s="25"/>
      <c r="I87" s="23"/>
    </row>
    <row r="88" spans="1:9" ht="15">
      <c r="A88" s="9" t="s">
        <v>6</v>
      </c>
      <c r="B88" s="6" t="s">
        <v>6</v>
      </c>
      <c r="C88" s="6" t="s">
        <v>6</v>
      </c>
      <c r="D88" s="8" t="s">
        <v>6</v>
      </c>
      <c r="E88" s="8" t="s">
        <v>6</v>
      </c>
      <c r="F88" s="8" t="s">
        <v>6</v>
      </c>
      <c r="G88" s="8" t="s">
        <v>6</v>
      </c>
      <c r="H88" s="8" t="s">
        <v>6</v>
      </c>
      <c r="I88" s="15" t="s">
        <v>7</v>
      </c>
    </row>
    <row r="89" spans="2:9" ht="15">
      <c r="B89" s="22"/>
      <c r="C89" s="10" t="s">
        <v>8</v>
      </c>
      <c r="D89" s="25"/>
      <c r="E89" s="12" t="s">
        <v>9</v>
      </c>
      <c r="F89" s="25"/>
      <c r="G89" s="25"/>
      <c r="H89" s="25"/>
      <c r="I89" s="3" t="s">
        <v>10</v>
      </c>
    </row>
    <row r="90" spans="1:9" ht="15">
      <c r="A90" s="13" t="s">
        <v>11</v>
      </c>
      <c r="B90" s="2" t="s">
        <v>12</v>
      </c>
      <c r="C90" s="10" t="s">
        <v>13</v>
      </c>
      <c r="D90" s="16" t="s">
        <v>14</v>
      </c>
      <c r="E90" s="16" t="s">
        <v>15</v>
      </c>
      <c r="F90" s="8" t="s">
        <v>6</v>
      </c>
      <c r="G90" s="16" t="s">
        <v>16</v>
      </c>
      <c r="H90" s="16" t="s">
        <v>17</v>
      </c>
      <c r="I90" s="3" t="s">
        <v>18</v>
      </c>
    </row>
    <row r="91" spans="2:9" ht="15">
      <c r="B91" s="22"/>
      <c r="C91" s="14" t="s">
        <v>19</v>
      </c>
      <c r="D91" s="16" t="s">
        <v>20</v>
      </c>
      <c r="E91" s="12" t="s">
        <v>21</v>
      </c>
      <c r="F91" s="12" t="s">
        <v>22</v>
      </c>
      <c r="G91" s="4" t="s">
        <v>23</v>
      </c>
      <c r="H91" s="4" t="s">
        <v>24</v>
      </c>
      <c r="I91" s="3" t="s">
        <v>25</v>
      </c>
    </row>
    <row r="92" spans="2:9" ht="15">
      <c r="B92" s="10" t="s">
        <v>3</v>
      </c>
      <c r="C92" s="22"/>
      <c r="D92" s="25"/>
      <c r="E92" s="12" t="s">
        <v>26</v>
      </c>
      <c r="F92" s="12" t="s">
        <v>27</v>
      </c>
      <c r="G92" s="25"/>
      <c r="H92" s="4" t="s">
        <v>3</v>
      </c>
      <c r="I92" s="3" t="s">
        <v>28</v>
      </c>
    </row>
    <row r="93" spans="1:9" ht="15">
      <c r="A93" s="9" t="s">
        <v>6</v>
      </c>
      <c r="B93" s="6" t="s">
        <v>6</v>
      </c>
      <c r="C93" s="6" t="s">
        <v>6</v>
      </c>
      <c r="D93" s="8" t="s">
        <v>6</v>
      </c>
      <c r="E93" s="8" t="s">
        <v>6</v>
      </c>
      <c r="F93" s="8" t="s">
        <v>6</v>
      </c>
      <c r="G93" s="8" t="s">
        <v>6</v>
      </c>
      <c r="H93" s="8" t="s">
        <v>6</v>
      </c>
      <c r="I93" s="15" t="s">
        <v>7</v>
      </c>
    </row>
    <row r="94" spans="2:9" ht="15">
      <c r="B94" s="22"/>
      <c r="C94" s="22"/>
      <c r="D94" s="25"/>
      <c r="E94" s="25"/>
      <c r="F94" s="25"/>
      <c r="G94" s="25"/>
      <c r="H94" s="25"/>
      <c r="I94" s="23"/>
    </row>
    <row r="95" spans="2:9" ht="15">
      <c r="B95" s="10" t="s">
        <v>29</v>
      </c>
      <c r="C95" s="10" t="s">
        <v>30</v>
      </c>
      <c r="D95" s="25"/>
      <c r="E95" s="25"/>
      <c r="F95" s="25"/>
      <c r="G95" s="25"/>
      <c r="H95" s="25"/>
      <c r="I95" s="23"/>
    </row>
    <row r="96" spans="2:9" ht="15">
      <c r="B96" s="10" t="s">
        <v>31</v>
      </c>
      <c r="C96" s="10" t="s">
        <v>32</v>
      </c>
      <c r="D96" s="4" t="s">
        <v>33</v>
      </c>
      <c r="E96" s="25"/>
      <c r="F96" s="25"/>
      <c r="G96" s="16" t="s">
        <v>34</v>
      </c>
      <c r="H96" s="25"/>
      <c r="I96" s="3" t="s">
        <v>35</v>
      </c>
    </row>
    <row r="97" spans="2:9" ht="15">
      <c r="B97" s="22"/>
      <c r="C97" s="22"/>
      <c r="D97" s="25"/>
      <c r="E97" s="25"/>
      <c r="F97" s="25"/>
      <c r="G97" s="25"/>
      <c r="H97" s="25"/>
      <c r="I97" s="23"/>
    </row>
    <row r="98" spans="1:9" ht="15">
      <c r="A98">
        <v>1950</v>
      </c>
      <c r="B98" s="22">
        <v>35.6</v>
      </c>
      <c r="C98" s="22">
        <v>4.4</v>
      </c>
      <c r="D98" s="25">
        <f aca="true" t="shared" si="0" ref="D98:D129">(+G98-H98)/C98</f>
        <v>27.988863636363632</v>
      </c>
      <c r="E98" s="25">
        <v>54</v>
      </c>
      <c r="F98" s="25">
        <v>6800</v>
      </c>
      <c r="G98" s="25">
        <v>241</v>
      </c>
      <c r="H98" s="25">
        <v>117.849</v>
      </c>
      <c r="I98" s="23">
        <v>2.38</v>
      </c>
    </row>
    <row r="99" spans="1:9" ht="15">
      <c r="A99">
        <v>1951</v>
      </c>
      <c r="B99" s="22">
        <v>32.6</v>
      </c>
      <c r="C99" s="22">
        <v>4.4</v>
      </c>
      <c r="D99" s="25">
        <f t="shared" si="0"/>
        <v>32.98272727272727</v>
      </c>
      <c r="E99" s="25">
        <v>65</v>
      </c>
      <c r="F99" s="25">
        <v>8700</v>
      </c>
      <c r="G99" s="25">
        <v>284</v>
      </c>
      <c r="H99" s="25">
        <v>138.876</v>
      </c>
      <c r="I99" s="23">
        <v>2.1</v>
      </c>
    </row>
    <row r="100" spans="1:9" ht="15">
      <c r="A100">
        <v>1952</v>
      </c>
      <c r="B100" s="22">
        <v>29.8</v>
      </c>
      <c r="C100" s="22">
        <v>4.3</v>
      </c>
      <c r="D100" s="25">
        <f t="shared" si="0"/>
        <v>33.70883720930233</v>
      </c>
      <c r="E100" s="25">
        <v>66</v>
      </c>
      <c r="F100" s="25">
        <v>9500</v>
      </c>
      <c r="G100" s="25">
        <v>282</v>
      </c>
      <c r="H100" s="25">
        <v>137.052</v>
      </c>
      <c r="I100" s="23">
        <v>2.06</v>
      </c>
    </row>
    <row r="101" spans="1:9" ht="15">
      <c r="A101">
        <v>1953</v>
      </c>
      <c r="B101" s="22">
        <v>27.3</v>
      </c>
      <c r="C101" s="22">
        <v>4.1</v>
      </c>
      <c r="D101" s="25">
        <f t="shared" si="0"/>
        <v>32.34341463414634</v>
      </c>
      <c r="E101" s="25">
        <v>62</v>
      </c>
      <c r="F101" s="25">
        <v>9400</v>
      </c>
      <c r="G101" s="25">
        <v>256</v>
      </c>
      <c r="H101" s="25">
        <v>123.392</v>
      </c>
      <c r="I101" s="23">
        <v>2.23</v>
      </c>
    </row>
    <row r="102" spans="1:9" ht="15">
      <c r="A102">
        <v>1954</v>
      </c>
      <c r="B102" s="22">
        <v>25</v>
      </c>
      <c r="C102" s="22">
        <v>4</v>
      </c>
      <c r="D102" s="25">
        <f t="shared" si="0"/>
        <v>32.2535</v>
      </c>
      <c r="E102" s="25">
        <v>63</v>
      </c>
      <c r="F102" s="25">
        <v>10000</v>
      </c>
      <c r="G102" s="25">
        <v>251</v>
      </c>
      <c r="H102" s="25">
        <v>121.986</v>
      </c>
      <c r="I102" s="23">
        <v>2.23</v>
      </c>
    </row>
    <row r="103" spans="1:9" ht="15">
      <c r="A103">
        <v>1955</v>
      </c>
      <c r="B103" s="22">
        <v>24</v>
      </c>
      <c r="C103" s="22">
        <v>3.9</v>
      </c>
      <c r="D103" s="25">
        <f t="shared" si="0"/>
        <v>29.82</v>
      </c>
      <c r="E103" s="25">
        <v>60</v>
      </c>
      <c r="F103" s="25">
        <v>9700</v>
      </c>
      <c r="G103" s="25">
        <v>234</v>
      </c>
      <c r="H103" s="25">
        <v>117.702</v>
      </c>
      <c r="I103" s="23">
        <v>2.45</v>
      </c>
    </row>
    <row r="104" spans="1:9" ht="15">
      <c r="A104">
        <v>1956</v>
      </c>
      <c r="B104" s="22">
        <v>23</v>
      </c>
      <c r="C104" s="22">
        <v>3.8</v>
      </c>
      <c r="D104" s="25">
        <f t="shared" si="0"/>
        <v>28.502368421052633</v>
      </c>
      <c r="E104" s="25">
        <v>62</v>
      </c>
      <c r="F104" s="25">
        <v>10300</v>
      </c>
      <c r="G104" s="25">
        <v>237</v>
      </c>
      <c r="H104" s="25">
        <v>128.691</v>
      </c>
      <c r="I104" s="23">
        <v>2.49</v>
      </c>
    </row>
    <row r="105" spans="1:9" ht="15">
      <c r="A105">
        <v>1957</v>
      </c>
      <c r="B105" s="22">
        <v>22</v>
      </c>
      <c r="C105" s="22">
        <v>3.7</v>
      </c>
      <c r="D105" s="25">
        <f t="shared" si="0"/>
        <v>34.09405405405405</v>
      </c>
      <c r="E105" s="25">
        <v>66</v>
      </c>
      <c r="F105" s="25">
        <v>11100</v>
      </c>
      <c r="G105" s="25">
        <v>244</v>
      </c>
      <c r="H105" s="25">
        <v>117.852</v>
      </c>
      <c r="I105" s="23">
        <v>2.53</v>
      </c>
    </row>
    <row r="106" spans="1:9" ht="15">
      <c r="A106">
        <v>1958</v>
      </c>
      <c r="B106" s="22">
        <v>21</v>
      </c>
      <c r="C106" s="22">
        <v>3.6</v>
      </c>
      <c r="D106" s="25">
        <f t="shared" si="0"/>
        <v>40.87777777777777</v>
      </c>
      <c r="E106" s="25">
        <v>72</v>
      </c>
      <c r="F106" s="25">
        <v>12400</v>
      </c>
      <c r="G106" s="25">
        <v>260</v>
      </c>
      <c r="H106" s="25">
        <v>112.84</v>
      </c>
      <c r="I106" s="23">
        <v>2.4</v>
      </c>
    </row>
    <row r="107" spans="1:9" ht="15">
      <c r="A107">
        <v>1959</v>
      </c>
      <c r="B107" s="22">
        <v>20</v>
      </c>
      <c r="C107" s="22">
        <v>3.5</v>
      </c>
      <c r="D107" s="25">
        <f t="shared" si="0"/>
        <v>42.49428571428571</v>
      </c>
      <c r="E107" s="25">
        <v>80</v>
      </c>
      <c r="F107" s="25">
        <v>13900</v>
      </c>
      <c r="G107" s="25">
        <v>278</v>
      </c>
      <c r="H107" s="25">
        <v>129.27</v>
      </c>
      <c r="I107" s="23">
        <v>2.27</v>
      </c>
    </row>
    <row r="108" spans="1:9" ht="15">
      <c r="A108">
        <v>1960</v>
      </c>
      <c r="B108" s="22">
        <v>18.9</v>
      </c>
      <c r="C108" s="22">
        <v>3.4</v>
      </c>
      <c r="D108" s="25">
        <f t="shared" si="0"/>
        <v>42.13411764705882</v>
      </c>
      <c r="E108" s="25">
        <v>84</v>
      </c>
      <c r="F108" s="25">
        <v>14900</v>
      </c>
      <c r="G108" s="25">
        <v>282</v>
      </c>
      <c r="H108" s="25">
        <v>138.744</v>
      </c>
      <c r="I108" s="23">
        <v>2.3</v>
      </c>
    </row>
    <row r="109" spans="1:9" ht="15">
      <c r="A109">
        <v>1961</v>
      </c>
      <c r="B109" s="22">
        <v>17.9</v>
      </c>
      <c r="C109" s="22">
        <v>3.2</v>
      </c>
      <c r="D109" s="25">
        <f t="shared" si="0"/>
        <v>44.66437499999999</v>
      </c>
      <c r="E109" s="25">
        <v>90</v>
      </c>
      <c r="F109" s="25">
        <v>16000</v>
      </c>
      <c r="G109" s="25">
        <v>287</v>
      </c>
      <c r="H109" s="25">
        <v>144.074</v>
      </c>
      <c r="I109" s="23">
        <v>2.28</v>
      </c>
    </row>
    <row r="110" spans="1:9" ht="15">
      <c r="A110">
        <v>1962</v>
      </c>
      <c r="B110" s="22">
        <v>16.7</v>
      </c>
      <c r="C110" s="22">
        <v>3.1</v>
      </c>
      <c r="D110" s="25">
        <f t="shared" si="0"/>
        <v>45.36451612903225</v>
      </c>
      <c r="E110" s="25">
        <v>93</v>
      </c>
      <c r="F110" s="25">
        <v>17200</v>
      </c>
      <c r="G110" s="25">
        <v>287</v>
      </c>
      <c r="H110" s="25">
        <v>146.37</v>
      </c>
      <c r="I110" s="23">
        <v>2.33</v>
      </c>
    </row>
    <row r="111" spans="1:9" ht="15">
      <c r="A111">
        <v>1963</v>
      </c>
      <c r="B111" s="22">
        <v>15.6</v>
      </c>
      <c r="C111" s="22">
        <v>3</v>
      </c>
      <c r="D111" s="25">
        <f t="shared" si="0"/>
        <v>46.413333333333334</v>
      </c>
      <c r="E111" s="25">
        <v>98</v>
      </c>
      <c r="F111" s="25">
        <v>18900</v>
      </c>
      <c r="G111" s="25">
        <v>295</v>
      </c>
      <c r="H111" s="25">
        <v>155.76</v>
      </c>
      <c r="I111" s="23">
        <v>2.33</v>
      </c>
    </row>
    <row r="112" spans="1:9" ht="15">
      <c r="A112">
        <v>1964</v>
      </c>
      <c r="B112" s="22">
        <v>14.6</v>
      </c>
      <c r="C112" s="22">
        <v>2.9</v>
      </c>
      <c r="D112" s="25">
        <f t="shared" si="0"/>
        <v>42.52344827586207</v>
      </c>
      <c r="E112" s="25">
        <v>96</v>
      </c>
      <c r="F112" s="25">
        <v>19100</v>
      </c>
      <c r="G112" s="25">
        <v>279</v>
      </c>
      <c r="H112" s="25">
        <v>155.682</v>
      </c>
      <c r="I112" s="23">
        <v>2.42</v>
      </c>
    </row>
    <row r="113" spans="1:9" ht="15">
      <c r="A113">
        <v>1965</v>
      </c>
      <c r="B113" s="22">
        <v>13.3</v>
      </c>
      <c r="C113" s="22">
        <v>2.7</v>
      </c>
      <c r="D113" s="25">
        <f t="shared" si="0"/>
        <v>40.3</v>
      </c>
      <c r="E113" s="25">
        <v>100</v>
      </c>
      <c r="F113" s="25">
        <v>20300</v>
      </c>
      <c r="G113" s="25">
        <v>270</v>
      </c>
      <c r="H113" s="25">
        <v>161.19</v>
      </c>
      <c r="I113" s="23">
        <v>2.42</v>
      </c>
    </row>
    <row r="114" spans="1:9" ht="15">
      <c r="A114">
        <v>1966</v>
      </c>
      <c r="B114" s="22">
        <v>12</v>
      </c>
      <c r="C114" s="22">
        <v>2.5</v>
      </c>
      <c r="D114" s="25">
        <f t="shared" si="0"/>
        <v>46.28680000000001</v>
      </c>
      <c r="E114" s="25">
        <v>108</v>
      </c>
      <c r="F114" s="25">
        <v>22600</v>
      </c>
      <c r="G114" s="25">
        <v>271</v>
      </c>
      <c r="H114" s="25">
        <v>155.283</v>
      </c>
      <c r="I114" s="23">
        <v>2.26</v>
      </c>
    </row>
    <row r="115" spans="1:9" ht="15">
      <c r="A115">
        <v>1967</v>
      </c>
      <c r="B115" s="22">
        <v>11</v>
      </c>
      <c r="C115" s="22">
        <v>2.3</v>
      </c>
      <c r="D115" s="25">
        <f t="shared" si="0"/>
        <v>60.57869565217391</v>
      </c>
      <c r="E115" s="25">
        <v>121</v>
      </c>
      <c r="F115" s="25">
        <v>25200</v>
      </c>
      <c r="G115" s="25">
        <v>277</v>
      </c>
      <c r="H115" s="25">
        <v>137.669</v>
      </c>
      <c r="I115" s="23">
        <v>2.12</v>
      </c>
    </row>
    <row r="116" spans="1:9" ht="15">
      <c r="A116">
        <v>1968</v>
      </c>
      <c r="B116" s="22">
        <v>10</v>
      </c>
      <c r="C116" s="22">
        <v>2.2</v>
      </c>
      <c r="D116" s="25">
        <f t="shared" si="0"/>
        <v>70.50136363636364</v>
      </c>
      <c r="E116" s="25">
        <v>135</v>
      </c>
      <c r="F116" s="25">
        <v>29100</v>
      </c>
      <c r="G116" s="25">
        <v>291</v>
      </c>
      <c r="H116" s="25">
        <v>135.897</v>
      </c>
      <c r="I116" s="23">
        <v>2.08</v>
      </c>
    </row>
    <row r="117" spans="1:9" ht="15">
      <c r="A117">
        <v>1969</v>
      </c>
      <c r="B117" s="22">
        <v>9.1</v>
      </c>
      <c r="C117" s="22">
        <v>2</v>
      </c>
      <c r="D117" s="25">
        <f t="shared" si="0"/>
        <v>87.3</v>
      </c>
      <c r="E117" s="25">
        <v>150</v>
      </c>
      <c r="F117" s="25">
        <v>33000</v>
      </c>
      <c r="G117" s="25">
        <v>300</v>
      </c>
      <c r="H117" s="25">
        <v>125.4</v>
      </c>
      <c r="I117" s="23">
        <v>2.11</v>
      </c>
    </row>
    <row r="118" spans="1:9" ht="15">
      <c r="A118">
        <v>1970</v>
      </c>
      <c r="B118" s="22">
        <v>8.6</v>
      </c>
      <c r="C118" s="22">
        <v>1.9</v>
      </c>
      <c r="D118" s="25">
        <f t="shared" si="0"/>
        <v>99.37052631578948</v>
      </c>
      <c r="E118" s="25">
        <v>161</v>
      </c>
      <c r="F118" s="25">
        <v>35800</v>
      </c>
      <c r="G118" s="25">
        <v>308</v>
      </c>
      <c r="H118" s="25">
        <v>119.196</v>
      </c>
      <c r="I118" s="23">
        <v>2.14</v>
      </c>
    </row>
    <row r="119" spans="1:9" ht="15">
      <c r="A119">
        <v>1971</v>
      </c>
      <c r="B119" s="22">
        <v>8.2</v>
      </c>
      <c r="C119" s="22">
        <v>1.8</v>
      </c>
      <c r="D119" s="25">
        <f t="shared" si="0"/>
        <v>121.64444444444443</v>
      </c>
      <c r="E119" s="25">
        <v>187</v>
      </c>
      <c r="F119" s="25">
        <v>41500</v>
      </c>
      <c r="G119" s="25">
        <v>340</v>
      </c>
      <c r="H119" s="25">
        <v>121.04</v>
      </c>
      <c r="I119" s="23">
        <v>1.99</v>
      </c>
    </row>
    <row r="120" spans="1:9" ht="15">
      <c r="A120">
        <v>1972</v>
      </c>
      <c r="B120" s="22">
        <v>7.8</v>
      </c>
      <c r="C120" s="22">
        <v>1.7</v>
      </c>
      <c r="D120" s="25">
        <f t="shared" si="0"/>
        <v>140.29411764705884</v>
      </c>
      <c r="E120" s="25">
        <v>217</v>
      </c>
      <c r="F120" s="25">
        <v>48100</v>
      </c>
      <c r="G120" s="25">
        <v>375</v>
      </c>
      <c r="H120" s="25">
        <v>136.5</v>
      </c>
      <c r="I120" s="23">
        <v>1.74</v>
      </c>
    </row>
    <row r="121" spans="1:9" ht="15">
      <c r="A121">
        <v>1973</v>
      </c>
      <c r="B121" s="22">
        <v>7.7</v>
      </c>
      <c r="C121" s="22">
        <v>1.7</v>
      </c>
      <c r="D121" s="25">
        <f t="shared" si="0"/>
        <v>163.52117647058824</v>
      </c>
      <c r="E121" s="25">
        <v>253</v>
      </c>
      <c r="F121" s="25">
        <v>56200</v>
      </c>
      <c r="G121" s="25">
        <v>433</v>
      </c>
      <c r="H121" s="25">
        <v>155.014</v>
      </c>
      <c r="I121" s="23">
        <v>1.49</v>
      </c>
    </row>
    <row r="122" spans="1:9" ht="15">
      <c r="A122">
        <v>1974</v>
      </c>
      <c r="B122" s="22">
        <v>7.6</v>
      </c>
      <c r="C122" s="22">
        <v>1.7</v>
      </c>
      <c r="D122" s="25">
        <f t="shared" si="0"/>
        <v>198.00000000000003</v>
      </c>
      <c r="E122" s="25">
        <v>302</v>
      </c>
      <c r="F122" s="25">
        <v>67100</v>
      </c>
      <c r="G122" s="25">
        <v>510</v>
      </c>
      <c r="H122" s="25">
        <v>173.4</v>
      </c>
      <c r="I122" s="23">
        <v>1.22</v>
      </c>
    </row>
    <row r="123" spans="1:9" ht="15">
      <c r="A123">
        <v>1975</v>
      </c>
      <c r="B123" s="22">
        <v>6.8</v>
      </c>
      <c r="C123" s="22">
        <v>1.6</v>
      </c>
      <c r="D123" s="25">
        <f t="shared" si="0"/>
        <v>225.11249999999998</v>
      </c>
      <c r="E123" s="25">
        <v>341</v>
      </c>
      <c r="F123" s="25">
        <v>79500</v>
      </c>
      <c r="G123" s="25">
        <v>540</v>
      </c>
      <c r="H123" s="25">
        <v>179.82</v>
      </c>
      <c r="I123" s="23">
        <v>1.15</v>
      </c>
    </row>
    <row r="124" spans="1:9" ht="15">
      <c r="A124">
        <v>1976</v>
      </c>
      <c r="B124" s="22">
        <v>7.1</v>
      </c>
      <c r="C124" s="22">
        <v>1.6</v>
      </c>
      <c r="D124" s="25">
        <f t="shared" si="0"/>
        <v>248.54374999999996</v>
      </c>
      <c r="E124" s="25">
        <v>375</v>
      </c>
      <c r="F124" s="25">
        <v>84200</v>
      </c>
      <c r="G124" s="25">
        <v>598</v>
      </c>
      <c r="H124" s="25">
        <v>200.33</v>
      </c>
      <c r="I124" s="23">
        <v>1.13</v>
      </c>
    </row>
    <row r="125" spans="1:9" ht="15">
      <c r="A125">
        <v>1977</v>
      </c>
      <c r="B125" s="22">
        <v>7.4</v>
      </c>
      <c r="C125" s="22">
        <v>1.6</v>
      </c>
      <c r="D125" s="25">
        <f t="shared" si="0"/>
        <v>275.145</v>
      </c>
      <c r="E125" s="25">
        <v>414</v>
      </c>
      <c r="F125" s="25">
        <v>89700</v>
      </c>
      <c r="G125" s="25">
        <v>664</v>
      </c>
      <c r="H125" s="25">
        <v>223.768</v>
      </c>
      <c r="I125" s="23">
        <v>1.09</v>
      </c>
    </row>
    <row r="126" spans="1:9" ht="15">
      <c r="A126">
        <v>1978</v>
      </c>
      <c r="B126" s="22">
        <v>7.7</v>
      </c>
      <c r="C126" s="22">
        <v>1.6</v>
      </c>
      <c r="D126" s="25">
        <f t="shared" si="0"/>
        <v>307.03125</v>
      </c>
      <c r="E126" s="25">
        <v>464</v>
      </c>
      <c r="F126" s="25">
        <v>97400</v>
      </c>
      <c r="G126" s="25">
        <v>750</v>
      </c>
      <c r="H126" s="25">
        <v>258.75</v>
      </c>
      <c r="I126" s="23">
        <v>1.08</v>
      </c>
    </row>
    <row r="127" spans="1:9" ht="15">
      <c r="A127">
        <v>1979</v>
      </c>
      <c r="B127" s="22">
        <v>8</v>
      </c>
      <c r="C127" s="22">
        <v>1.6</v>
      </c>
      <c r="D127" s="25">
        <f t="shared" si="0"/>
        <v>358.4625</v>
      </c>
      <c r="E127" s="25">
        <v>538</v>
      </c>
      <c r="F127" s="25">
        <v>108600</v>
      </c>
      <c r="G127" s="25">
        <v>869</v>
      </c>
      <c r="H127" s="25">
        <v>295.46</v>
      </c>
      <c r="I127" s="23">
        <v>1.02</v>
      </c>
    </row>
    <row r="128" spans="1:9" ht="15">
      <c r="A128">
        <v>1980</v>
      </c>
      <c r="B128" s="22">
        <v>8.3</v>
      </c>
      <c r="C128" s="22">
        <v>1.6</v>
      </c>
      <c r="D128" s="25">
        <f t="shared" si="0"/>
        <v>396.25</v>
      </c>
      <c r="E128" s="25">
        <v>594</v>
      </c>
      <c r="F128" s="25">
        <v>115600</v>
      </c>
      <c r="G128" s="25">
        <v>959</v>
      </c>
      <c r="H128" s="25">
        <v>325</v>
      </c>
      <c r="I128" s="23">
        <v>1.08</v>
      </c>
    </row>
    <row r="129" spans="1:9" ht="15">
      <c r="A129">
        <v>1981</v>
      </c>
      <c r="B129" s="22">
        <v>8.1</v>
      </c>
      <c r="C129" s="22">
        <v>1.6</v>
      </c>
      <c r="D129" s="25">
        <f t="shared" si="0"/>
        <v>438.125</v>
      </c>
      <c r="E129" s="25">
        <v>642</v>
      </c>
      <c r="F129" s="25">
        <v>126800</v>
      </c>
      <c r="G129" s="25">
        <v>1027</v>
      </c>
      <c r="H129" s="25">
        <v>326</v>
      </c>
      <c r="I129" s="23">
        <v>1.11</v>
      </c>
    </row>
    <row r="130" spans="1:9" ht="15">
      <c r="A130">
        <v>1982</v>
      </c>
      <c r="B130" s="22">
        <v>7.9</v>
      </c>
      <c r="C130" s="22">
        <v>1.6</v>
      </c>
      <c r="D130" s="25">
        <v>476</v>
      </c>
      <c r="E130" s="25">
        <v>680</v>
      </c>
      <c r="F130" s="25">
        <v>136000</v>
      </c>
      <c r="G130" s="25">
        <v>1074</v>
      </c>
      <c r="H130" s="25">
        <v>322</v>
      </c>
      <c r="I130" s="23">
        <v>1.14</v>
      </c>
    </row>
    <row r="131" spans="1:9" ht="15">
      <c r="A131">
        <v>1983</v>
      </c>
      <c r="B131" s="22">
        <v>8.1</v>
      </c>
      <c r="C131" s="22">
        <v>1.6</v>
      </c>
      <c r="D131" s="25">
        <v>511</v>
      </c>
      <c r="E131" s="25">
        <v>708</v>
      </c>
      <c r="F131" s="25">
        <v>136400</v>
      </c>
      <c r="G131" s="25">
        <v>1104</v>
      </c>
      <c r="H131" s="25">
        <v>311</v>
      </c>
      <c r="I131" s="23">
        <v>1.08</v>
      </c>
    </row>
    <row r="132" spans="1:9" ht="15">
      <c r="A132">
        <v>1984</v>
      </c>
      <c r="B132" s="22">
        <v>7.7</v>
      </c>
      <c r="C132" s="22">
        <v>1.5</v>
      </c>
      <c r="D132" s="25">
        <v>522</v>
      </c>
      <c r="E132" s="25">
        <v>713</v>
      </c>
      <c r="F132" s="25">
        <v>141740</v>
      </c>
      <c r="G132" s="25">
        <v>1091</v>
      </c>
      <c r="H132" s="25">
        <v>292</v>
      </c>
      <c r="I132" s="23">
        <v>1.07</v>
      </c>
    </row>
    <row r="133" spans="1:9" ht="15">
      <c r="A133">
        <v>1985</v>
      </c>
      <c r="B133" s="22">
        <v>7.5</v>
      </c>
      <c r="C133" s="22">
        <v>1.52</v>
      </c>
      <c r="D133" s="25">
        <v>553</v>
      </c>
      <c r="E133" s="25">
        <v>774</v>
      </c>
      <c r="F133" s="25">
        <v>153756</v>
      </c>
      <c r="G133" s="25">
        <v>1153</v>
      </c>
      <c r="H133" s="25">
        <v>329</v>
      </c>
      <c r="I133" s="23">
        <v>0.99</v>
      </c>
    </row>
    <row r="134" spans="1:9" ht="15">
      <c r="A134">
        <v>1986</v>
      </c>
      <c r="B134" s="22">
        <v>7.6</v>
      </c>
      <c r="C134" s="22">
        <v>1.5</v>
      </c>
      <c r="D134" s="25">
        <v>595</v>
      </c>
      <c r="E134" s="25">
        <v>854</v>
      </c>
      <c r="F134" s="25">
        <v>167500</v>
      </c>
      <c r="G134" s="25">
        <v>1273</v>
      </c>
      <c r="H134" s="25">
        <v>387</v>
      </c>
      <c r="I134" s="23">
        <v>0.94</v>
      </c>
    </row>
    <row r="135" spans="1:9" ht="15">
      <c r="A135">
        <v>1987</v>
      </c>
      <c r="B135" s="22">
        <v>7.3</v>
      </c>
      <c r="C135" s="22">
        <v>1.5</v>
      </c>
      <c r="D135" s="25">
        <v>616</v>
      </c>
      <c r="E135" s="25">
        <v>885</v>
      </c>
      <c r="F135" s="25">
        <v>175872</v>
      </c>
      <c r="G135" s="25">
        <v>1284</v>
      </c>
      <c r="H135" s="25">
        <v>390</v>
      </c>
      <c r="I135" s="23">
        <v>0.88</v>
      </c>
    </row>
    <row r="136" spans="1:9" ht="15">
      <c r="A136">
        <v>1988</v>
      </c>
      <c r="B136" s="22">
        <v>7.3</v>
      </c>
      <c r="C136" s="22">
        <v>1.5</v>
      </c>
      <c r="D136" s="25">
        <v>680</v>
      </c>
      <c r="E136" s="25">
        <v>962</v>
      </c>
      <c r="F136" s="25">
        <v>191082</v>
      </c>
      <c r="G136" s="25">
        <v>1395</v>
      </c>
      <c r="H136" s="25">
        <v>409</v>
      </c>
      <c r="I136" s="23">
        <v>0.89</v>
      </c>
    </row>
    <row r="137" spans="1:9" ht="15">
      <c r="A137">
        <v>1989</v>
      </c>
      <c r="B137" s="22">
        <v>7.3</v>
      </c>
      <c r="C137" s="22">
        <v>1.5</v>
      </c>
      <c r="D137" s="25">
        <v>765</v>
      </c>
      <c r="E137" s="25">
        <v>1046</v>
      </c>
      <c r="F137" s="25">
        <v>207767</v>
      </c>
      <c r="G137" s="25">
        <v>1516.7</v>
      </c>
      <c r="H137" s="25">
        <v>408</v>
      </c>
      <c r="I137" s="23">
        <v>0.86</v>
      </c>
    </row>
    <row r="138" spans="1:9" ht="15">
      <c r="A138">
        <v>1990</v>
      </c>
      <c r="B138" s="22">
        <v>7.2</v>
      </c>
      <c r="C138" s="22">
        <v>1.45</v>
      </c>
      <c r="D138" s="25">
        <v>784</v>
      </c>
      <c r="E138" s="25">
        <v>1073</v>
      </c>
      <c r="F138" s="25">
        <v>216090</v>
      </c>
      <c r="G138" s="25">
        <v>1555.8</v>
      </c>
      <c r="H138" s="25">
        <v>418</v>
      </c>
      <c r="I138" s="23">
        <v>0.93</v>
      </c>
    </row>
    <row r="139" spans="1:9" ht="15">
      <c r="A139">
        <v>1991</v>
      </c>
      <c r="B139" s="22">
        <v>7.1</v>
      </c>
      <c r="C139" s="22">
        <v>1.42</v>
      </c>
      <c r="D139" s="25">
        <v>773</v>
      </c>
      <c r="E139" s="25">
        <v>1057</v>
      </c>
      <c r="F139" s="25">
        <v>211400</v>
      </c>
      <c r="G139" s="25">
        <v>1501</v>
      </c>
      <c r="H139" s="25">
        <v>404</v>
      </c>
      <c r="I139" s="23">
        <v>1.03</v>
      </c>
    </row>
    <row r="140" spans="1:9" ht="15">
      <c r="A140">
        <v>1992</v>
      </c>
      <c r="B140" s="22">
        <v>7.1</v>
      </c>
      <c r="C140" s="22">
        <v>1.42</v>
      </c>
      <c r="D140" s="25">
        <v>755</v>
      </c>
      <c r="E140" s="25">
        <v>1033</v>
      </c>
      <c r="F140" s="25">
        <v>206600</v>
      </c>
      <c r="G140" s="25">
        <v>1467</v>
      </c>
      <c r="H140" s="25">
        <v>395</v>
      </c>
      <c r="I140" s="23">
        <v>1.11</v>
      </c>
    </row>
    <row r="141" spans="1:9" ht="15">
      <c r="A141">
        <v>1993</v>
      </c>
      <c r="B141" s="22">
        <v>7.3</v>
      </c>
      <c r="C141" s="22">
        <v>1.4</v>
      </c>
      <c r="D141" s="25">
        <v>827</v>
      </c>
      <c r="E141" s="25">
        <v>1130</v>
      </c>
      <c r="F141" s="25">
        <v>216712</v>
      </c>
      <c r="G141" s="25">
        <v>1582</v>
      </c>
      <c r="H141" s="25">
        <v>424</v>
      </c>
      <c r="I141" s="23">
        <v>1.09</v>
      </c>
    </row>
    <row r="142" spans="1:9" ht="15">
      <c r="A142">
        <v>1994</v>
      </c>
      <c r="B142" s="22">
        <v>7.6</v>
      </c>
      <c r="C142" s="22">
        <v>1.4</v>
      </c>
      <c r="D142" s="25">
        <v>901</v>
      </c>
      <c r="E142" s="25">
        <v>1232</v>
      </c>
      <c r="F142" s="25">
        <v>220409</v>
      </c>
      <c r="G142" s="25">
        <v>1675</v>
      </c>
      <c r="H142" s="25">
        <v>449</v>
      </c>
      <c r="I142" s="15" t="s">
        <v>6</v>
      </c>
    </row>
    <row r="143" spans="1:9" ht="15">
      <c r="A143">
        <v>1995</v>
      </c>
      <c r="B143" s="22">
        <v>7.6</v>
      </c>
      <c r="C143" s="22">
        <v>1.35</v>
      </c>
      <c r="D143" s="25">
        <v>911</v>
      </c>
      <c r="E143" s="25">
        <v>1245</v>
      </c>
      <c r="F143" s="25">
        <v>221195</v>
      </c>
      <c r="G143" s="25">
        <v>1681</v>
      </c>
      <c r="H143" s="25">
        <v>451</v>
      </c>
      <c r="I143" s="15" t="s">
        <v>6</v>
      </c>
    </row>
    <row r="144" spans="1:9" ht="15">
      <c r="A144" s="9" t="s">
        <v>6</v>
      </c>
      <c r="B144" s="6" t="s">
        <v>6</v>
      </c>
      <c r="C144" s="6" t="s">
        <v>6</v>
      </c>
      <c r="D144" s="8" t="s">
        <v>6</v>
      </c>
      <c r="E144" s="8" t="s">
        <v>6</v>
      </c>
      <c r="F144" s="8" t="s">
        <v>6</v>
      </c>
      <c r="G144" s="8" t="s">
        <v>6</v>
      </c>
      <c r="H144" s="8" t="s">
        <v>6</v>
      </c>
      <c r="I144" s="15" t="s">
        <v>7</v>
      </c>
    </row>
    <row r="145" spans="1:9" ht="15">
      <c r="A145" t="str">
        <f>A79</f>
        <v>Table updated from "Farm Real Estate Historical Series Data, 1950-92", Statistical Bulletin No. 855.</v>
      </c>
      <c r="B145" s="22"/>
      <c r="C145" s="22"/>
      <c r="D145" s="25"/>
      <c r="E145" s="25"/>
      <c r="F145" s="25"/>
      <c r="G145" s="25"/>
      <c r="H145" s="25"/>
      <c r="I145" s="23"/>
    </row>
    <row r="146" spans="1:9" ht="15">
      <c r="A146" s="1" t="s">
        <v>3</v>
      </c>
      <c r="B146" s="22"/>
      <c r="C146" s="22"/>
      <c r="D146" s="25"/>
      <c r="E146" s="25"/>
      <c r="F146" s="25"/>
      <c r="G146" s="25"/>
      <c r="H146" s="25"/>
      <c r="I146" s="23"/>
    </row>
    <row r="147" spans="1:9" ht="15">
      <c r="A147" s="5" t="s">
        <v>3</v>
      </c>
      <c r="B147" s="22"/>
      <c r="C147" s="22"/>
      <c r="D147" s="25"/>
      <c r="E147" s="25"/>
      <c r="F147" s="25"/>
      <c r="G147" s="25"/>
      <c r="H147" s="25"/>
      <c r="I147" s="23"/>
    </row>
    <row r="148" spans="1:9" ht="15">
      <c r="A148" s="5" t="s">
        <v>3</v>
      </c>
      <c r="B148" s="22"/>
      <c r="C148" s="22"/>
      <c r="D148" s="25"/>
      <c r="E148" s="25"/>
      <c r="F148" s="25"/>
      <c r="G148" s="25"/>
      <c r="H148" s="25"/>
      <c r="I148" s="23"/>
    </row>
    <row r="149" spans="1:9" ht="15">
      <c r="A149" s="5" t="s">
        <v>3</v>
      </c>
      <c r="B149" s="22"/>
      <c r="C149" s="22"/>
      <c r="D149" s="25"/>
      <c r="E149" s="25"/>
      <c r="F149" s="25"/>
      <c r="G149" s="25"/>
      <c r="H149" s="25"/>
      <c r="I149" s="23"/>
    </row>
    <row r="150" spans="1:9" ht="15">
      <c r="A150" s="5" t="s">
        <v>3</v>
      </c>
      <c r="B150" s="22"/>
      <c r="C150" s="22"/>
      <c r="D150" s="25"/>
      <c r="E150" s="25"/>
      <c r="F150" s="25"/>
      <c r="G150" s="25"/>
      <c r="H150" s="25"/>
      <c r="I150" s="23"/>
    </row>
    <row r="151" spans="2:9" ht="15">
      <c r="B151" s="22"/>
      <c r="C151" s="22"/>
      <c r="D151" s="25"/>
      <c r="E151" s="25"/>
      <c r="F151" s="25"/>
      <c r="G151" s="25"/>
      <c r="H151" s="25"/>
      <c r="I151" s="23"/>
    </row>
    <row r="152" spans="1:9" ht="15">
      <c r="A152" s="5" t="s">
        <v>39</v>
      </c>
      <c r="B152" s="22"/>
      <c r="C152" s="22"/>
      <c r="D152" s="25"/>
      <c r="E152" s="25"/>
      <c r="F152" s="25"/>
      <c r="G152" s="25"/>
      <c r="H152" s="25"/>
      <c r="I152" s="23"/>
    </row>
    <row r="153" spans="2:9" ht="15">
      <c r="B153" s="22"/>
      <c r="C153" s="22"/>
      <c r="D153" s="25"/>
      <c r="E153" s="25"/>
      <c r="F153" s="25"/>
      <c r="G153" s="25"/>
      <c r="H153" s="25"/>
      <c r="I153" s="23"/>
    </row>
    <row r="154" spans="1:9" ht="15">
      <c r="A154" s="9" t="s">
        <v>6</v>
      </c>
      <c r="B154" s="6" t="s">
        <v>6</v>
      </c>
      <c r="C154" s="6" t="s">
        <v>6</v>
      </c>
      <c r="D154" s="8" t="s">
        <v>6</v>
      </c>
      <c r="E154" s="8" t="s">
        <v>6</v>
      </c>
      <c r="F154" s="8" t="s">
        <v>6</v>
      </c>
      <c r="G154" s="8" t="s">
        <v>6</v>
      </c>
      <c r="H154" s="8" t="s">
        <v>6</v>
      </c>
      <c r="I154" s="15" t="s">
        <v>7</v>
      </c>
    </row>
    <row r="155" spans="2:9" ht="15">
      <c r="B155" s="22"/>
      <c r="C155" s="10" t="s">
        <v>8</v>
      </c>
      <c r="D155" s="25"/>
      <c r="E155" s="12" t="s">
        <v>9</v>
      </c>
      <c r="F155" s="25"/>
      <c r="G155" s="25"/>
      <c r="H155" s="25"/>
      <c r="I155" s="3" t="s">
        <v>10</v>
      </c>
    </row>
    <row r="156" spans="1:9" ht="15">
      <c r="A156" s="13" t="s">
        <v>11</v>
      </c>
      <c r="B156" s="2" t="s">
        <v>12</v>
      </c>
      <c r="C156" s="10" t="s">
        <v>13</v>
      </c>
      <c r="D156" s="16" t="s">
        <v>14</v>
      </c>
      <c r="E156" s="16" t="s">
        <v>15</v>
      </c>
      <c r="F156" s="8" t="s">
        <v>6</v>
      </c>
      <c r="G156" s="16" t="s">
        <v>16</v>
      </c>
      <c r="H156" s="16" t="s">
        <v>17</v>
      </c>
      <c r="I156" s="3" t="s">
        <v>18</v>
      </c>
    </row>
    <row r="157" spans="2:9" ht="15">
      <c r="B157" s="22"/>
      <c r="C157" s="14" t="s">
        <v>19</v>
      </c>
      <c r="D157" s="16" t="s">
        <v>20</v>
      </c>
      <c r="E157" s="12" t="s">
        <v>21</v>
      </c>
      <c r="F157" s="12" t="s">
        <v>22</v>
      </c>
      <c r="G157" s="4" t="s">
        <v>23</v>
      </c>
      <c r="H157" s="4" t="s">
        <v>24</v>
      </c>
      <c r="I157" s="3" t="s">
        <v>25</v>
      </c>
    </row>
    <row r="158" spans="2:9" ht="15">
      <c r="B158" s="10" t="s">
        <v>3</v>
      </c>
      <c r="C158" s="22"/>
      <c r="D158" s="25"/>
      <c r="E158" s="12" t="s">
        <v>26</v>
      </c>
      <c r="F158" s="12" t="s">
        <v>27</v>
      </c>
      <c r="G158" s="25"/>
      <c r="H158" s="4" t="s">
        <v>3</v>
      </c>
      <c r="I158" s="3" t="s">
        <v>28</v>
      </c>
    </row>
    <row r="159" spans="1:9" ht="15">
      <c r="A159" s="9" t="s">
        <v>6</v>
      </c>
      <c r="B159" s="6" t="s">
        <v>6</v>
      </c>
      <c r="C159" s="6" t="s">
        <v>6</v>
      </c>
      <c r="D159" s="8" t="s">
        <v>6</v>
      </c>
      <c r="E159" s="8" t="s">
        <v>6</v>
      </c>
      <c r="F159" s="8" t="s">
        <v>6</v>
      </c>
      <c r="G159" s="8" t="s">
        <v>6</v>
      </c>
      <c r="H159" s="8" t="s">
        <v>6</v>
      </c>
      <c r="I159" s="15" t="s">
        <v>7</v>
      </c>
    </row>
    <row r="160" spans="2:9" ht="15">
      <c r="B160" s="22"/>
      <c r="C160" s="22"/>
      <c r="D160" s="25"/>
      <c r="E160" s="25"/>
      <c r="F160" s="25"/>
      <c r="G160" s="25"/>
      <c r="H160" s="25"/>
      <c r="I160" s="23"/>
    </row>
    <row r="161" spans="2:9" ht="15">
      <c r="B161" s="10" t="s">
        <v>29</v>
      </c>
      <c r="C161" s="10" t="s">
        <v>30</v>
      </c>
      <c r="D161" s="25"/>
      <c r="E161" s="25"/>
      <c r="F161" s="25"/>
      <c r="G161" s="25"/>
      <c r="H161" s="25"/>
      <c r="I161" s="23"/>
    </row>
    <row r="162" spans="2:9" ht="15">
      <c r="B162" s="10" t="s">
        <v>31</v>
      </c>
      <c r="C162" s="10" t="s">
        <v>32</v>
      </c>
      <c r="D162" s="4" t="s">
        <v>33</v>
      </c>
      <c r="E162" s="25"/>
      <c r="F162" s="25"/>
      <c r="G162" s="16" t="s">
        <v>34</v>
      </c>
      <c r="H162" s="25"/>
      <c r="I162" s="3" t="s">
        <v>35</v>
      </c>
    </row>
    <row r="163" spans="2:9" ht="15">
      <c r="B163" s="22"/>
      <c r="C163" s="22"/>
      <c r="D163" s="25"/>
      <c r="E163" s="25"/>
      <c r="F163" s="25"/>
      <c r="G163" s="25"/>
      <c r="H163" s="25"/>
      <c r="I163" s="23"/>
    </row>
    <row r="164" spans="1:9" ht="15">
      <c r="A164">
        <v>1950</v>
      </c>
      <c r="B164" s="22">
        <v>15.8</v>
      </c>
      <c r="C164" s="22">
        <v>1.8</v>
      </c>
      <c r="D164" s="25">
        <f aca="true" t="shared" si="1" ref="D164:D193">(+G164-H164)/C164</f>
        <v>38.324999999999996</v>
      </c>
      <c r="E164" s="25">
        <v>73</v>
      </c>
      <c r="F164" s="25">
        <v>8500</v>
      </c>
      <c r="G164" s="25">
        <v>135</v>
      </c>
      <c r="H164" s="25">
        <v>66.015</v>
      </c>
      <c r="I164" s="23">
        <v>1.9</v>
      </c>
    </row>
    <row r="165" spans="1:9" ht="15">
      <c r="A165">
        <v>1951</v>
      </c>
      <c r="B165" s="22">
        <v>14.5</v>
      </c>
      <c r="C165" s="22">
        <v>1.8</v>
      </c>
      <c r="D165" s="25">
        <f t="shared" si="1"/>
        <v>39.74444444444445</v>
      </c>
      <c r="E165" s="25">
        <v>78</v>
      </c>
      <c r="F165" s="25">
        <v>9600</v>
      </c>
      <c r="G165" s="25">
        <v>140</v>
      </c>
      <c r="H165" s="25">
        <v>68.46</v>
      </c>
      <c r="I165" s="23">
        <v>1.84</v>
      </c>
    </row>
    <row r="166" spans="1:9" ht="15">
      <c r="A166">
        <v>1952</v>
      </c>
      <c r="B166" s="22">
        <v>13.2</v>
      </c>
      <c r="C166" s="22">
        <v>1.7</v>
      </c>
      <c r="D166" s="25">
        <f t="shared" si="1"/>
        <v>42.32941176470588</v>
      </c>
      <c r="E166" s="25">
        <v>82</v>
      </c>
      <c r="F166" s="25">
        <v>10600</v>
      </c>
      <c r="G166" s="25">
        <v>140</v>
      </c>
      <c r="H166" s="25">
        <v>68.04</v>
      </c>
      <c r="I166" s="23">
        <v>1.81</v>
      </c>
    </row>
    <row r="167" spans="1:9" ht="15">
      <c r="A167">
        <v>1953</v>
      </c>
      <c r="B167" s="22">
        <v>12</v>
      </c>
      <c r="C167" s="22">
        <v>1.6</v>
      </c>
      <c r="D167" s="25">
        <f t="shared" si="1"/>
        <v>44.677499999999995</v>
      </c>
      <c r="E167" s="25">
        <v>86</v>
      </c>
      <c r="F167" s="25">
        <v>11500</v>
      </c>
      <c r="G167" s="25">
        <v>138</v>
      </c>
      <c r="H167" s="25">
        <v>66.516</v>
      </c>
      <c r="I167" s="23">
        <v>1.7</v>
      </c>
    </row>
    <row r="168" spans="1:9" ht="15">
      <c r="A168">
        <v>1954</v>
      </c>
      <c r="B168" s="22">
        <v>10.9</v>
      </c>
      <c r="C168" s="22">
        <v>1.6</v>
      </c>
      <c r="D168" s="25">
        <f t="shared" si="1"/>
        <v>42.72624999999999</v>
      </c>
      <c r="E168" s="25">
        <v>86</v>
      </c>
      <c r="F168" s="25">
        <v>12200</v>
      </c>
      <c r="G168" s="25">
        <v>133</v>
      </c>
      <c r="H168" s="25">
        <v>64.638</v>
      </c>
      <c r="I168" s="23">
        <v>1.79</v>
      </c>
    </row>
    <row r="169" spans="1:9" ht="15">
      <c r="A169">
        <v>1955</v>
      </c>
      <c r="B169" s="22">
        <v>10</v>
      </c>
      <c r="C169" s="22">
        <v>1.5</v>
      </c>
      <c r="D169" s="25">
        <f t="shared" si="1"/>
        <v>43.404666666666664</v>
      </c>
      <c r="E169" s="25">
        <v>87</v>
      </c>
      <c r="F169" s="25">
        <v>13100</v>
      </c>
      <c r="G169" s="25">
        <v>131</v>
      </c>
      <c r="H169" s="25">
        <v>65.893</v>
      </c>
      <c r="I169" s="23">
        <v>1.77</v>
      </c>
    </row>
    <row r="170" spans="1:9" ht="15">
      <c r="A170">
        <v>1956</v>
      </c>
      <c r="B170" s="22">
        <v>9</v>
      </c>
      <c r="C170" s="22">
        <v>1.5</v>
      </c>
      <c r="D170" s="25">
        <f t="shared" si="1"/>
        <v>38.99733333333333</v>
      </c>
      <c r="E170" s="25">
        <v>88</v>
      </c>
      <c r="F170" s="25">
        <v>14200</v>
      </c>
      <c r="G170" s="25">
        <v>128</v>
      </c>
      <c r="H170" s="25">
        <v>69.504</v>
      </c>
      <c r="I170" s="23">
        <v>1.9</v>
      </c>
    </row>
    <row r="171" spans="1:9" ht="15">
      <c r="A171">
        <v>1957</v>
      </c>
      <c r="B171" s="22">
        <v>8.5</v>
      </c>
      <c r="C171" s="22">
        <v>1.4</v>
      </c>
      <c r="D171" s="25">
        <f t="shared" si="1"/>
        <v>46.53</v>
      </c>
      <c r="E171" s="25">
        <v>90</v>
      </c>
      <c r="F171" s="25">
        <v>14900</v>
      </c>
      <c r="G171" s="25">
        <v>126</v>
      </c>
      <c r="H171" s="25">
        <v>60.858</v>
      </c>
      <c r="I171" s="23">
        <v>1.97</v>
      </c>
    </row>
    <row r="172" spans="1:9" ht="15">
      <c r="A172">
        <v>1958</v>
      </c>
      <c r="B172" s="22">
        <v>8</v>
      </c>
      <c r="C172" s="22">
        <v>1.4</v>
      </c>
      <c r="D172" s="25">
        <f t="shared" si="1"/>
        <v>50.940000000000005</v>
      </c>
      <c r="E172" s="25">
        <v>93</v>
      </c>
      <c r="F172" s="25">
        <v>15800</v>
      </c>
      <c r="G172" s="25">
        <v>126</v>
      </c>
      <c r="H172" s="25">
        <v>54.684</v>
      </c>
      <c r="I172" s="23">
        <v>2.03</v>
      </c>
    </row>
    <row r="173" spans="1:9" ht="15">
      <c r="A173">
        <v>1959</v>
      </c>
      <c r="B173" s="22">
        <v>7.5</v>
      </c>
      <c r="C173" s="22">
        <v>1.3</v>
      </c>
      <c r="D173" s="25">
        <f t="shared" si="1"/>
        <v>53.49999999999999</v>
      </c>
      <c r="E173" s="25">
        <v>100</v>
      </c>
      <c r="F173" s="25">
        <v>17300</v>
      </c>
      <c r="G173" s="25">
        <v>130</v>
      </c>
      <c r="H173" s="25">
        <v>60.45</v>
      </c>
      <c r="I173" s="23">
        <v>2.05</v>
      </c>
    </row>
    <row r="174" spans="1:9" ht="15">
      <c r="A174">
        <v>1960</v>
      </c>
      <c r="B174" s="22">
        <v>7</v>
      </c>
      <c r="C174" s="22">
        <v>1.2</v>
      </c>
      <c r="D174" s="25">
        <f t="shared" si="1"/>
        <v>55.03333333333333</v>
      </c>
      <c r="E174" s="25">
        <v>104</v>
      </c>
      <c r="F174" s="25">
        <v>18500</v>
      </c>
      <c r="G174" s="25">
        <v>130</v>
      </c>
      <c r="H174" s="25">
        <v>63.96</v>
      </c>
      <c r="I174" s="23">
        <v>2.04</v>
      </c>
    </row>
    <row r="175" spans="1:9" ht="15">
      <c r="A175">
        <v>1961</v>
      </c>
      <c r="B175" s="22">
        <v>6.5</v>
      </c>
      <c r="C175" s="22">
        <v>1.2</v>
      </c>
      <c r="D175" s="25">
        <f t="shared" si="1"/>
        <v>51.46</v>
      </c>
      <c r="E175" s="25">
        <v>105</v>
      </c>
      <c r="F175" s="25">
        <v>19100</v>
      </c>
      <c r="G175" s="25">
        <v>124</v>
      </c>
      <c r="H175" s="25">
        <v>62.248</v>
      </c>
      <c r="I175" s="23">
        <v>2.21</v>
      </c>
    </row>
    <row r="176" spans="1:9" ht="15">
      <c r="A176">
        <v>1962</v>
      </c>
      <c r="B176" s="22">
        <v>6</v>
      </c>
      <c r="C176" s="22">
        <v>1.1</v>
      </c>
      <c r="D176" s="25">
        <f t="shared" si="1"/>
        <v>56.57272727272727</v>
      </c>
      <c r="E176" s="25">
        <v>113</v>
      </c>
      <c r="F176" s="25">
        <v>21100</v>
      </c>
      <c r="G176" s="25">
        <v>127</v>
      </c>
      <c r="H176" s="25">
        <v>64.77</v>
      </c>
      <c r="I176" s="23">
        <v>2.2</v>
      </c>
    </row>
    <row r="177" spans="1:9" ht="15">
      <c r="A177">
        <v>1963</v>
      </c>
      <c r="B177" s="22">
        <v>5.6</v>
      </c>
      <c r="C177" s="22">
        <v>1.1</v>
      </c>
      <c r="D177" s="25">
        <f t="shared" si="1"/>
        <v>51.919999999999995</v>
      </c>
      <c r="E177" s="25">
        <v>114</v>
      </c>
      <c r="F177" s="25">
        <v>21600</v>
      </c>
      <c r="G177" s="25">
        <v>121</v>
      </c>
      <c r="H177" s="25">
        <v>63.888</v>
      </c>
      <c r="I177" s="23">
        <v>2.28</v>
      </c>
    </row>
    <row r="178" spans="1:9" ht="15">
      <c r="A178">
        <v>1964</v>
      </c>
      <c r="B178" s="22">
        <v>5.2</v>
      </c>
      <c r="C178" s="22">
        <v>1</v>
      </c>
      <c r="D178" s="25">
        <f t="shared" si="1"/>
        <v>55.25</v>
      </c>
      <c r="E178" s="25">
        <v>125</v>
      </c>
      <c r="F178" s="25">
        <v>24100</v>
      </c>
      <c r="G178" s="25">
        <v>125</v>
      </c>
      <c r="H178" s="25">
        <v>69.75</v>
      </c>
      <c r="I178" s="23">
        <v>2.15</v>
      </c>
    </row>
    <row r="179" spans="1:9" ht="15">
      <c r="A179">
        <v>1965</v>
      </c>
      <c r="B179" s="22">
        <v>4.8</v>
      </c>
      <c r="C179" s="22">
        <v>0.9</v>
      </c>
      <c r="D179" s="25">
        <f t="shared" si="1"/>
        <v>56.867777777777775</v>
      </c>
      <c r="E179" s="25">
        <v>135</v>
      </c>
      <c r="F179" s="25">
        <v>26500</v>
      </c>
      <c r="G179" s="25">
        <v>127</v>
      </c>
      <c r="H179" s="25">
        <v>75.819</v>
      </c>
      <c r="I179" s="23">
        <v>2.06</v>
      </c>
    </row>
    <row r="180" spans="1:9" ht="15">
      <c r="A180">
        <v>1966</v>
      </c>
      <c r="B180" s="22">
        <v>4.3</v>
      </c>
      <c r="C180" s="22">
        <v>0.9</v>
      </c>
      <c r="D180" s="25">
        <f t="shared" si="1"/>
        <v>63.10111111111111</v>
      </c>
      <c r="E180" s="25">
        <v>155</v>
      </c>
      <c r="F180" s="25">
        <v>31000</v>
      </c>
      <c r="G180" s="25">
        <v>133</v>
      </c>
      <c r="H180" s="25">
        <v>76.209</v>
      </c>
      <c r="I180" s="23">
        <v>2.02</v>
      </c>
    </row>
    <row r="181" spans="1:9" ht="15">
      <c r="A181">
        <v>1967</v>
      </c>
      <c r="B181" s="22">
        <v>3.9</v>
      </c>
      <c r="C181" s="22">
        <v>0.8</v>
      </c>
      <c r="D181" s="25">
        <f t="shared" si="1"/>
        <v>86.13875</v>
      </c>
      <c r="E181" s="25">
        <v>171</v>
      </c>
      <c r="F181" s="25">
        <v>35200</v>
      </c>
      <c r="G181" s="25">
        <v>137</v>
      </c>
      <c r="H181" s="25">
        <v>68.089</v>
      </c>
      <c r="I181" s="23">
        <v>2.05</v>
      </c>
    </row>
    <row r="182" spans="1:9" ht="15">
      <c r="A182">
        <v>1968</v>
      </c>
      <c r="B182" s="22">
        <v>3.6</v>
      </c>
      <c r="C182" s="22">
        <v>0.7</v>
      </c>
      <c r="D182" s="25">
        <f t="shared" si="1"/>
        <v>109.64571428571429</v>
      </c>
      <c r="E182" s="25">
        <v>194</v>
      </c>
      <c r="F182" s="25">
        <v>39900</v>
      </c>
      <c r="G182" s="25">
        <v>144</v>
      </c>
      <c r="H182" s="25">
        <v>67.248</v>
      </c>
      <c r="I182" s="23">
        <v>2.02</v>
      </c>
    </row>
    <row r="183" spans="1:9" ht="15">
      <c r="A183">
        <v>1969</v>
      </c>
      <c r="B183" s="22">
        <v>3.3</v>
      </c>
      <c r="C183" s="22">
        <v>0.7</v>
      </c>
      <c r="D183" s="25">
        <f t="shared" si="1"/>
        <v>125.5457142857143</v>
      </c>
      <c r="E183" s="25">
        <v>218</v>
      </c>
      <c r="F183" s="25">
        <v>45800</v>
      </c>
      <c r="G183" s="25">
        <v>151</v>
      </c>
      <c r="H183" s="25">
        <v>63.118</v>
      </c>
      <c r="I183" s="23">
        <v>2.04</v>
      </c>
    </row>
    <row r="184" spans="1:9" ht="15">
      <c r="A184">
        <v>1970</v>
      </c>
      <c r="B184" s="22">
        <v>3.2</v>
      </c>
      <c r="C184" s="22">
        <v>0.7</v>
      </c>
      <c r="D184" s="25">
        <f t="shared" si="1"/>
        <v>140.11428571428573</v>
      </c>
      <c r="E184" s="25">
        <v>239</v>
      </c>
      <c r="F184" s="25">
        <v>50000</v>
      </c>
      <c r="G184" s="25">
        <v>160</v>
      </c>
      <c r="H184" s="25">
        <v>61.92</v>
      </c>
      <c r="I184" s="23">
        <v>2.07</v>
      </c>
    </row>
    <row r="185" spans="1:9" ht="15">
      <c r="A185">
        <v>1971</v>
      </c>
      <c r="B185" s="22">
        <v>3.2</v>
      </c>
      <c r="C185" s="22">
        <v>0.7</v>
      </c>
      <c r="D185" s="25">
        <f t="shared" si="1"/>
        <v>170.20000000000002</v>
      </c>
      <c r="E185" s="25">
        <v>285</v>
      </c>
      <c r="F185" s="25">
        <v>57800</v>
      </c>
      <c r="G185" s="25">
        <v>185</v>
      </c>
      <c r="H185" s="25">
        <v>65.86</v>
      </c>
      <c r="I185" s="23">
        <v>1.95</v>
      </c>
    </row>
    <row r="186" spans="1:9" ht="15">
      <c r="A186">
        <v>1972</v>
      </c>
      <c r="B186" s="22">
        <v>3.2</v>
      </c>
      <c r="C186" s="22">
        <v>0.6</v>
      </c>
      <c r="D186" s="25">
        <f t="shared" si="1"/>
        <v>222.60000000000002</v>
      </c>
      <c r="E186" s="25">
        <v>339</v>
      </c>
      <c r="F186" s="25">
        <v>65600</v>
      </c>
      <c r="G186" s="25">
        <v>210</v>
      </c>
      <c r="H186" s="25">
        <v>76.44</v>
      </c>
      <c r="I186" s="23">
        <v>1.54</v>
      </c>
    </row>
    <row r="187" spans="1:9" ht="15">
      <c r="A187">
        <v>1973</v>
      </c>
      <c r="B187" s="22">
        <v>3.1</v>
      </c>
      <c r="C187" s="22">
        <v>0.6</v>
      </c>
      <c r="D187" s="25">
        <f t="shared" si="1"/>
        <v>258.94</v>
      </c>
      <c r="E187" s="25">
        <v>404</v>
      </c>
      <c r="F187" s="25">
        <v>78100</v>
      </c>
      <c r="G187" s="25">
        <v>242</v>
      </c>
      <c r="H187" s="25">
        <v>86.636</v>
      </c>
      <c r="I187" s="23">
        <v>1.33</v>
      </c>
    </row>
    <row r="188" spans="1:9" ht="15">
      <c r="A188">
        <v>1974</v>
      </c>
      <c r="B188" s="22">
        <v>3</v>
      </c>
      <c r="C188" s="22">
        <v>0.6</v>
      </c>
      <c r="D188" s="25">
        <f t="shared" si="1"/>
        <v>314.6</v>
      </c>
      <c r="E188" s="25">
        <v>493</v>
      </c>
      <c r="F188" s="25">
        <v>95300</v>
      </c>
      <c r="G188" s="25">
        <v>286</v>
      </c>
      <c r="H188" s="25">
        <v>97.24</v>
      </c>
      <c r="I188" s="23">
        <v>1.2</v>
      </c>
    </row>
    <row r="189" spans="1:9" ht="15">
      <c r="A189">
        <v>1975</v>
      </c>
      <c r="B189" s="22">
        <v>2.6</v>
      </c>
      <c r="C189" s="22">
        <v>0.5</v>
      </c>
      <c r="D189" s="25">
        <f t="shared" si="1"/>
        <v>386.86</v>
      </c>
      <c r="E189" s="25">
        <v>564</v>
      </c>
      <c r="F189" s="25">
        <v>111700</v>
      </c>
      <c r="G189" s="25">
        <v>290</v>
      </c>
      <c r="H189" s="25">
        <v>96.57</v>
      </c>
      <c r="I189" s="23">
        <v>1.13</v>
      </c>
    </row>
    <row r="190" spans="1:9" ht="15">
      <c r="A190">
        <v>1976</v>
      </c>
      <c r="B190" s="22">
        <v>2.9</v>
      </c>
      <c r="C190" s="22">
        <v>0.5</v>
      </c>
      <c r="D190" s="25">
        <f t="shared" si="1"/>
        <v>436.24</v>
      </c>
      <c r="E190" s="25">
        <v>625</v>
      </c>
      <c r="F190" s="25">
        <v>113200</v>
      </c>
      <c r="G190" s="25">
        <v>328</v>
      </c>
      <c r="H190" s="25">
        <v>109.88</v>
      </c>
      <c r="I190" s="23">
        <v>1.13</v>
      </c>
    </row>
    <row r="191" spans="1:9" ht="15">
      <c r="A191">
        <v>1977</v>
      </c>
      <c r="B191" s="22">
        <v>3.1</v>
      </c>
      <c r="C191" s="22">
        <v>0.5</v>
      </c>
      <c r="D191" s="25">
        <f t="shared" si="1"/>
        <v>493.272</v>
      </c>
      <c r="E191" s="25">
        <v>696</v>
      </c>
      <c r="F191" s="25">
        <v>120000</v>
      </c>
      <c r="G191" s="25">
        <v>372</v>
      </c>
      <c r="H191" s="25">
        <v>125.364</v>
      </c>
      <c r="I191" s="23">
        <v>1.05</v>
      </c>
    </row>
    <row r="192" spans="1:9" ht="15">
      <c r="A192">
        <v>1978</v>
      </c>
      <c r="B192" s="22">
        <v>3.2</v>
      </c>
      <c r="C192" s="22">
        <v>0.5</v>
      </c>
      <c r="D192" s="25">
        <f t="shared" si="1"/>
        <v>561.99</v>
      </c>
      <c r="E192" s="25">
        <v>787</v>
      </c>
      <c r="F192" s="25">
        <v>134000</v>
      </c>
      <c r="G192" s="25">
        <v>429</v>
      </c>
      <c r="H192" s="25">
        <v>148.005</v>
      </c>
      <c r="I192" s="23">
        <v>1.02</v>
      </c>
    </row>
    <row r="193" spans="1:9" ht="15">
      <c r="A193">
        <v>1979</v>
      </c>
      <c r="B193" s="22">
        <v>3.2</v>
      </c>
      <c r="C193" s="22">
        <v>0.5</v>
      </c>
      <c r="D193" s="25">
        <f t="shared" si="1"/>
        <v>661.3199999999999</v>
      </c>
      <c r="E193" s="25">
        <v>919</v>
      </c>
      <c r="F193" s="25">
        <v>156500</v>
      </c>
      <c r="G193" s="25">
        <v>501</v>
      </c>
      <c r="H193" s="25">
        <v>170.34</v>
      </c>
      <c r="I193" s="23">
        <v>0.92</v>
      </c>
    </row>
    <row r="194" spans="1:9" ht="15">
      <c r="A194">
        <v>1980</v>
      </c>
      <c r="B194" s="22">
        <v>3.4</v>
      </c>
      <c r="C194" s="22">
        <v>0.5</v>
      </c>
      <c r="D194" s="25">
        <v>664</v>
      </c>
      <c r="E194" s="25">
        <v>1004</v>
      </c>
      <c r="F194" s="25">
        <v>160900</v>
      </c>
      <c r="G194" s="25">
        <v>547</v>
      </c>
      <c r="H194" s="25">
        <v>185</v>
      </c>
      <c r="I194" s="23">
        <v>0.97</v>
      </c>
    </row>
    <row r="195" spans="1:9" ht="15">
      <c r="A195">
        <v>1981</v>
      </c>
      <c r="B195" s="22">
        <v>3.4</v>
      </c>
      <c r="C195" s="22">
        <v>0.5</v>
      </c>
      <c r="D195" s="25">
        <v>736</v>
      </c>
      <c r="E195" s="25">
        <v>1078</v>
      </c>
      <c r="F195" s="25">
        <v>172800</v>
      </c>
      <c r="G195" s="25">
        <v>588</v>
      </c>
      <c r="H195" s="25">
        <v>186</v>
      </c>
      <c r="I195" s="23">
        <v>0.99</v>
      </c>
    </row>
    <row r="196" spans="1:9" ht="15">
      <c r="A196">
        <v>1982</v>
      </c>
      <c r="B196" s="22">
        <v>3.4</v>
      </c>
      <c r="C196" s="22">
        <v>0.5</v>
      </c>
      <c r="D196" s="25">
        <v>795</v>
      </c>
      <c r="E196" s="25">
        <v>1136</v>
      </c>
      <c r="F196" s="25">
        <v>180400</v>
      </c>
      <c r="G196" s="25">
        <v>613</v>
      </c>
      <c r="H196" s="25">
        <v>184</v>
      </c>
      <c r="I196" s="23">
        <v>1.03</v>
      </c>
    </row>
    <row r="197" spans="1:9" ht="15">
      <c r="A197">
        <v>1983</v>
      </c>
      <c r="B197" s="22">
        <v>3.4</v>
      </c>
      <c r="C197" s="22">
        <v>0.5</v>
      </c>
      <c r="D197" s="25">
        <v>848</v>
      </c>
      <c r="E197" s="25">
        <v>1174</v>
      </c>
      <c r="F197" s="25">
        <v>186500</v>
      </c>
      <c r="G197" s="25">
        <v>634</v>
      </c>
      <c r="H197" s="25">
        <v>176</v>
      </c>
      <c r="I197" s="23">
        <v>1.03</v>
      </c>
    </row>
    <row r="198" spans="1:9" ht="15">
      <c r="A198">
        <v>1984</v>
      </c>
      <c r="B198" s="22">
        <v>3.4</v>
      </c>
      <c r="C198" s="22">
        <v>0.545</v>
      </c>
      <c r="D198" s="25">
        <v>917</v>
      </c>
      <c r="E198" s="25">
        <v>1253</v>
      </c>
      <c r="F198" s="25">
        <v>199010</v>
      </c>
      <c r="G198" s="25">
        <v>677</v>
      </c>
      <c r="H198" s="25">
        <v>181</v>
      </c>
      <c r="I198" s="23">
        <v>1.11</v>
      </c>
    </row>
    <row r="199" spans="1:9" ht="15">
      <c r="A199">
        <v>1985</v>
      </c>
      <c r="B199" s="22">
        <v>3.4</v>
      </c>
      <c r="C199" s="22">
        <v>0.54</v>
      </c>
      <c r="D199" s="25">
        <v>1029</v>
      </c>
      <c r="E199" s="25">
        <v>1439</v>
      </c>
      <c r="F199" s="25">
        <v>228599</v>
      </c>
      <c r="G199" s="25">
        <v>777</v>
      </c>
      <c r="H199" s="25">
        <v>222</v>
      </c>
      <c r="I199" s="23">
        <v>0.94</v>
      </c>
    </row>
    <row r="200" spans="1:9" ht="15">
      <c r="A200">
        <v>1986</v>
      </c>
      <c r="B200" s="22">
        <v>3.2</v>
      </c>
      <c r="C200" s="22">
        <v>0.52</v>
      </c>
      <c r="D200" s="25">
        <v>1171</v>
      </c>
      <c r="E200" s="25">
        <v>1682</v>
      </c>
      <c r="F200" s="25">
        <v>273341</v>
      </c>
      <c r="G200" s="25">
        <v>875</v>
      </c>
      <c r="H200" s="25">
        <v>266</v>
      </c>
      <c r="I200" s="23">
        <v>0.91</v>
      </c>
    </row>
    <row r="201" spans="1:9" ht="15">
      <c r="A201">
        <v>1987</v>
      </c>
      <c r="B201" s="22">
        <v>3.2</v>
      </c>
      <c r="C201" s="22">
        <v>0.5</v>
      </c>
      <c r="D201" s="25">
        <v>1285</v>
      </c>
      <c r="E201" s="25">
        <v>1847</v>
      </c>
      <c r="F201" s="25">
        <v>288539</v>
      </c>
      <c r="G201" s="25">
        <v>923</v>
      </c>
      <c r="H201" s="25">
        <v>281</v>
      </c>
      <c r="I201" s="23">
        <v>0.89</v>
      </c>
    </row>
    <row r="202" spans="1:9" ht="15">
      <c r="A202">
        <v>1988</v>
      </c>
      <c r="B202" s="22">
        <v>3.2</v>
      </c>
      <c r="C202" s="22">
        <v>0.5</v>
      </c>
      <c r="D202" s="25">
        <v>1493</v>
      </c>
      <c r="E202" s="25">
        <v>2112</v>
      </c>
      <c r="F202" s="25">
        <v>336600</v>
      </c>
      <c r="G202" s="25">
        <v>1077</v>
      </c>
      <c r="H202" s="25">
        <v>316</v>
      </c>
      <c r="I202" s="23">
        <v>0.9</v>
      </c>
    </row>
    <row r="203" spans="1:9" ht="15">
      <c r="A203">
        <v>1989</v>
      </c>
      <c r="B203" s="22">
        <v>3.1</v>
      </c>
      <c r="C203" s="22">
        <v>0.5</v>
      </c>
      <c r="D203" s="25">
        <v>1647</v>
      </c>
      <c r="E203" s="25">
        <v>2253</v>
      </c>
      <c r="F203" s="25">
        <v>363387</v>
      </c>
      <c r="G203" s="25">
        <v>1126.5</v>
      </c>
      <c r="H203" s="25">
        <v>303</v>
      </c>
      <c r="I203" s="23">
        <v>0.85</v>
      </c>
    </row>
    <row r="204" spans="1:9" ht="15">
      <c r="A204">
        <v>1990</v>
      </c>
      <c r="B204" s="22">
        <v>2.9</v>
      </c>
      <c r="C204" s="22">
        <v>0.49</v>
      </c>
      <c r="D204" s="25">
        <v>1658</v>
      </c>
      <c r="E204" s="25">
        <v>2269</v>
      </c>
      <c r="F204" s="25">
        <v>383383</v>
      </c>
      <c r="G204" s="25">
        <v>1111.8</v>
      </c>
      <c r="H204" s="25">
        <v>299</v>
      </c>
      <c r="I204" s="23">
        <v>0.94</v>
      </c>
    </row>
    <row r="205" spans="1:9" ht="15">
      <c r="A205">
        <v>1991</v>
      </c>
      <c r="B205" s="22">
        <v>2.9</v>
      </c>
      <c r="C205" s="22">
        <v>0.48</v>
      </c>
      <c r="D205" s="25">
        <v>1604</v>
      </c>
      <c r="E205" s="25">
        <v>2194</v>
      </c>
      <c r="F205" s="25">
        <v>363145</v>
      </c>
      <c r="G205" s="25">
        <v>1053</v>
      </c>
      <c r="H205" s="25">
        <v>283</v>
      </c>
      <c r="I205" s="23">
        <v>0.97</v>
      </c>
    </row>
    <row r="206" spans="1:9" ht="15">
      <c r="A206">
        <v>1992</v>
      </c>
      <c r="B206" s="22">
        <v>2.9</v>
      </c>
      <c r="C206" s="22">
        <v>0.47</v>
      </c>
      <c r="D206" s="25">
        <v>1537</v>
      </c>
      <c r="E206" s="25">
        <v>2103</v>
      </c>
      <c r="F206" s="25">
        <v>340831</v>
      </c>
      <c r="G206" s="25">
        <v>988</v>
      </c>
      <c r="H206" s="25">
        <v>266</v>
      </c>
      <c r="I206" s="23">
        <v>1.04</v>
      </c>
    </row>
    <row r="207" spans="1:9" ht="15">
      <c r="A207">
        <v>1993</v>
      </c>
      <c r="B207" s="22">
        <v>2.5</v>
      </c>
      <c r="C207" s="22">
        <v>0.44</v>
      </c>
      <c r="D207" s="25">
        <v>1650</v>
      </c>
      <c r="E207" s="25">
        <v>2256</v>
      </c>
      <c r="F207" s="25">
        <v>397056</v>
      </c>
      <c r="G207" s="25">
        <v>992.6</v>
      </c>
      <c r="H207" s="25">
        <v>266.6</v>
      </c>
      <c r="I207" s="23">
        <v>1.09</v>
      </c>
    </row>
    <row r="208" spans="1:9" ht="15">
      <c r="A208">
        <v>1994</v>
      </c>
      <c r="B208" s="22">
        <v>2.4</v>
      </c>
      <c r="C208" s="22">
        <v>0.44</v>
      </c>
      <c r="D208" s="25">
        <v>1798</v>
      </c>
      <c r="E208" s="25">
        <v>2459</v>
      </c>
      <c r="F208" s="25">
        <v>450824</v>
      </c>
      <c r="G208" s="25">
        <v>1081.9</v>
      </c>
      <c r="H208" s="25">
        <v>291</v>
      </c>
      <c r="I208" s="15" t="s">
        <v>6</v>
      </c>
    </row>
    <row r="209" spans="1:9" ht="15">
      <c r="A209">
        <v>1995</v>
      </c>
      <c r="B209" s="22">
        <v>2.3</v>
      </c>
      <c r="C209" s="22">
        <v>0.4</v>
      </c>
      <c r="D209" s="25">
        <v>1818</v>
      </c>
      <c r="E209" s="25">
        <v>2486</v>
      </c>
      <c r="F209" s="25">
        <v>475600</v>
      </c>
      <c r="G209" s="25">
        <v>1094</v>
      </c>
      <c r="H209" s="25">
        <v>294</v>
      </c>
      <c r="I209" s="15" t="s">
        <v>6</v>
      </c>
    </row>
    <row r="210" spans="1:9" ht="15">
      <c r="A210" s="9" t="s">
        <v>6</v>
      </c>
      <c r="B210" s="6" t="s">
        <v>6</v>
      </c>
      <c r="C210" s="6" t="s">
        <v>6</v>
      </c>
      <c r="D210" s="8" t="s">
        <v>6</v>
      </c>
      <c r="E210" s="8" t="s">
        <v>6</v>
      </c>
      <c r="F210" s="8" t="s">
        <v>6</v>
      </c>
      <c r="G210" s="8" t="s">
        <v>6</v>
      </c>
      <c r="H210" s="8" t="s">
        <v>6</v>
      </c>
      <c r="I210" s="15" t="s">
        <v>7</v>
      </c>
    </row>
    <row r="211" spans="1:9" ht="15">
      <c r="A211" t="str">
        <f>A79</f>
        <v>Table updated from "Farm Real Estate Historical Series Data, 1950-92", Statistical Bulletin No. 855.</v>
      </c>
      <c r="B211" s="22"/>
      <c r="C211" s="22"/>
      <c r="D211" s="25"/>
      <c r="E211" s="25"/>
      <c r="F211" s="25"/>
      <c r="G211" s="25"/>
      <c r="H211" s="25"/>
      <c r="I211" s="23"/>
    </row>
    <row r="212" spans="2:9" ht="15">
      <c r="B212" s="22"/>
      <c r="C212" s="22"/>
      <c r="D212" s="25"/>
      <c r="E212" s="25"/>
      <c r="F212" s="25"/>
      <c r="G212" s="25"/>
      <c r="H212" s="25"/>
      <c r="I212" s="23"/>
    </row>
    <row r="213" spans="2:9" ht="15">
      <c r="B213" s="22"/>
      <c r="C213" s="22"/>
      <c r="D213" s="25"/>
      <c r="E213" s="25"/>
      <c r="F213" s="25"/>
      <c r="G213" s="25"/>
      <c r="H213" s="25"/>
      <c r="I213" s="23"/>
    </row>
    <row r="214" spans="2:9" ht="15">
      <c r="B214" s="22"/>
      <c r="C214" s="22"/>
      <c r="D214" s="25"/>
      <c r="E214" s="25"/>
      <c r="F214" s="25"/>
      <c r="G214" s="25"/>
      <c r="H214" s="25"/>
      <c r="I214" s="23"/>
    </row>
    <row r="215" spans="2:9" ht="15">
      <c r="B215" s="22"/>
      <c r="C215" s="22"/>
      <c r="D215" s="25"/>
      <c r="E215" s="25"/>
      <c r="F215" s="25"/>
      <c r="G215" s="25"/>
      <c r="H215" s="25"/>
      <c r="I215" s="23"/>
    </row>
    <row r="216" spans="2:9" ht="15">
      <c r="B216" s="22"/>
      <c r="C216" s="22"/>
      <c r="D216" s="25"/>
      <c r="E216" s="25"/>
      <c r="F216" s="25"/>
      <c r="G216" s="25"/>
      <c r="H216" s="25"/>
      <c r="I216" s="23"/>
    </row>
    <row r="217" spans="2:9" ht="15">
      <c r="B217" s="22"/>
      <c r="C217" s="22"/>
      <c r="D217" s="25"/>
      <c r="E217" s="25"/>
      <c r="F217" s="25"/>
      <c r="G217" s="25"/>
      <c r="H217" s="25"/>
      <c r="I217" s="23"/>
    </row>
    <row r="218" spans="1:9" ht="15">
      <c r="A218" s="5" t="s">
        <v>40</v>
      </c>
      <c r="B218" s="22"/>
      <c r="C218" s="22"/>
      <c r="D218" s="25"/>
      <c r="E218" s="25"/>
      <c r="F218" s="25"/>
      <c r="G218" s="25"/>
      <c r="H218" s="25"/>
      <c r="I218" s="23"/>
    </row>
    <row r="219" spans="2:9" ht="15">
      <c r="B219" s="22"/>
      <c r="C219" s="22"/>
      <c r="D219" s="25"/>
      <c r="E219" s="25"/>
      <c r="F219" s="25"/>
      <c r="G219" s="25"/>
      <c r="H219" s="25"/>
      <c r="I219" s="23"/>
    </row>
    <row r="220" spans="1:9" ht="15">
      <c r="A220" s="9" t="s">
        <v>6</v>
      </c>
      <c r="B220" s="6" t="s">
        <v>6</v>
      </c>
      <c r="C220" s="6" t="s">
        <v>6</v>
      </c>
      <c r="D220" s="8" t="s">
        <v>6</v>
      </c>
      <c r="E220" s="8" t="s">
        <v>6</v>
      </c>
      <c r="F220" s="8" t="s">
        <v>6</v>
      </c>
      <c r="G220" s="8" t="s">
        <v>6</v>
      </c>
      <c r="H220" s="8" t="s">
        <v>6</v>
      </c>
      <c r="I220" s="15" t="s">
        <v>7</v>
      </c>
    </row>
    <row r="221" spans="2:9" ht="15">
      <c r="B221" s="22"/>
      <c r="C221" s="10" t="s">
        <v>8</v>
      </c>
      <c r="D221" s="25"/>
      <c r="E221" s="12" t="s">
        <v>9</v>
      </c>
      <c r="F221" s="25"/>
      <c r="G221" s="25"/>
      <c r="H221" s="25"/>
      <c r="I221" s="3" t="s">
        <v>10</v>
      </c>
    </row>
    <row r="222" spans="1:9" ht="15">
      <c r="A222" s="13" t="s">
        <v>11</v>
      </c>
      <c r="B222" s="2" t="s">
        <v>12</v>
      </c>
      <c r="C222" s="10" t="s">
        <v>13</v>
      </c>
      <c r="D222" s="16" t="s">
        <v>14</v>
      </c>
      <c r="E222" s="16" t="s">
        <v>15</v>
      </c>
      <c r="F222" s="8" t="s">
        <v>6</v>
      </c>
      <c r="G222" s="16" t="s">
        <v>16</v>
      </c>
      <c r="H222" s="16" t="s">
        <v>17</v>
      </c>
      <c r="I222" s="3" t="s">
        <v>18</v>
      </c>
    </row>
    <row r="223" spans="2:9" ht="15">
      <c r="B223" s="22"/>
      <c r="C223" s="14" t="s">
        <v>19</v>
      </c>
      <c r="D223" s="16" t="s">
        <v>20</v>
      </c>
      <c r="E223" s="12" t="s">
        <v>21</v>
      </c>
      <c r="F223" s="12" t="s">
        <v>22</v>
      </c>
      <c r="G223" s="4" t="s">
        <v>23</v>
      </c>
      <c r="H223" s="4" t="s">
        <v>24</v>
      </c>
      <c r="I223" s="3" t="s">
        <v>25</v>
      </c>
    </row>
    <row r="224" spans="2:9" ht="15">
      <c r="B224" s="10" t="s">
        <v>3</v>
      </c>
      <c r="C224" s="22"/>
      <c r="D224" s="25"/>
      <c r="E224" s="12" t="s">
        <v>26</v>
      </c>
      <c r="F224" s="12" t="s">
        <v>27</v>
      </c>
      <c r="G224" s="25"/>
      <c r="H224" s="4" t="s">
        <v>3</v>
      </c>
      <c r="I224" s="3" t="s">
        <v>28</v>
      </c>
    </row>
    <row r="225" spans="1:9" ht="15">
      <c r="A225" s="9" t="s">
        <v>6</v>
      </c>
      <c r="B225" s="6" t="s">
        <v>6</v>
      </c>
      <c r="C225" s="6" t="s">
        <v>6</v>
      </c>
      <c r="D225" s="8" t="s">
        <v>6</v>
      </c>
      <c r="E225" s="8" t="s">
        <v>6</v>
      </c>
      <c r="F225" s="8" t="s">
        <v>6</v>
      </c>
      <c r="G225" s="8" t="s">
        <v>6</v>
      </c>
      <c r="H225" s="8" t="s">
        <v>6</v>
      </c>
      <c r="I225" s="15" t="s">
        <v>7</v>
      </c>
    </row>
    <row r="226" spans="2:9" ht="15">
      <c r="B226" s="22"/>
      <c r="C226" s="22"/>
      <c r="D226" s="25"/>
      <c r="E226" s="25"/>
      <c r="F226" s="25"/>
      <c r="G226" s="25"/>
      <c r="H226" s="25"/>
      <c r="I226" s="23"/>
    </row>
    <row r="227" spans="2:9" ht="15">
      <c r="B227" s="10" t="s">
        <v>29</v>
      </c>
      <c r="C227" s="10" t="s">
        <v>30</v>
      </c>
      <c r="D227" s="25"/>
      <c r="E227" s="25"/>
      <c r="F227" s="25"/>
      <c r="G227" s="25"/>
      <c r="H227" s="25"/>
      <c r="I227" s="23"/>
    </row>
    <row r="228" spans="2:9" ht="15">
      <c r="B228" s="10" t="s">
        <v>31</v>
      </c>
      <c r="C228" s="10" t="s">
        <v>32</v>
      </c>
      <c r="D228" s="4" t="s">
        <v>33</v>
      </c>
      <c r="E228" s="25"/>
      <c r="F228" s="25"/>
      <c r="G228" s="16" t="s">
        <v>34</v>
      </c>
      <c r="H228" s="25"/>
      <c r="I228" s="3" t="s">
        <v>35</v>
      </c>
    </row>
    <row r="229" spans="2:9" ht="15">
      <c r="B229" s="22"/>
      <c r="C229" s="22"/>
      <c r="D229" s="25"/>
      <c r="E229" s="25"/>
      <c r="F229" s="25"/>
      <c r="G229" s="25"/>
      <c r="H229" s="25"/>
      <c r="I229" s="23"/>
    </row>
    <row r="230" spans="1:9" ht="15">
      <c r="A230">
        <v>1950</v>
      </c>
      <c r="B230" s="22">
        <v>22.1</v>
      </c>
      <c r="C230" s="22">
        <v>3.8</v>
      </c>
      <c r="D230" s="25">
        <f aca="true" t="shared" si="2" ref="D230:D259">(+G230-H230)/C230</f>
        <v>28.50842105263158</v>
      </c>
      <c r="E230" s="25">
        <v>56</v>
      </c>
      <c r="F230" s="25">
        <v>9600</v>
      </c>
      <c r="G230" s="25">
        <v>212</v>
      </c>
      <c r="H230" s="25">
        <v>103.668</v>
      </c>
      <c r="I230" s="23">
        <v>1.55</v>
      </c>
    </row>
    <row r="231" spans="1:9" ht="15">
      <c r="A231">
        <v>1951</v>
      </c>
      <c r="B231" s="22">
        <v>20.7</v>
      </c>
      <c r="C231" s="22">
        <v>3.7</v>
      </c>
      <c r="D231" s="25">
        <f t="shared" si="2"/>
        <v>30.52189189189189</v>
      </c>
      <c r="E231" s="25">
        <v>59</v>
      </c>
      <c r="F231" s="25">
        <v>10700</v>
      </c>
      <c r="G231" s="25">
        <v>221</v>
      </c>
      <c r="H231" s="25">
        <v>108.069</v>
      </c>
      <c r="I231" s="23">
        <v>1.54</v>
      </c>
    </row>
    <row r="232" spans="1:9" ht="15">
      <c r="A232">
        <v>1952</v>
      </c>
      <c r="B232" s="22">
        <v>19.4</v>
      </c>
      <c r="C232" s="22">
        <v>3.7</v>
      </c>
      <c r="D232" s="25">
        <f t="shared" si="2"/>
        <v>32.22918918918919</v>
      </c>
      <c r="E232" s="25">
        <v>63</v>
      </c>
      <c r="F232" s="25">
        <v>12000</v>
      </c>
      <c r="G232" s="25">
        <v>232</v>
      </c>
      <c r="H232" s="25">
        <v>112.752</v>
      </c>
      <c r="I232" s="23">
        <v>1.49</v>
      </c>
    </row>
    <row r="233" spans="1:9" ht="15">
      <c r="A233">
        <v>1953</v>
      </c>
      <c r="B233" s="22">
        <v>18.2</v>
      </c>
      <c r="C233" s="22">
        <v>3.6</v>
      </c>
      <c r="D233" s="25">
        <f t="shared" si="2"/>
        <v>33.09444444444444</v>
      </c>
      <c r="E233" s="25">
        <v>64</v>
      </c>
      <c r="F233" s="25">
        <v>12600</v>
      </c>
      <c r="G233" s="25">
        <v>230</v>
      </c>
      <c r="H233" s="25">
        <v>110.86</v>
      </c>
      <c r="I233" s="23">
        <v>1.53</v>
      </c>
    </row>
    <row r="234" spans="1:9" ht="15">
      <c r="A234">
        <v>1954</v>
      </c>
      <c r="B234" s="22">
        <v>17</v>
      </c>
      <c r="C234" s="22">
        <v>3.5</v>
      </c>
      <c r="D234" s="25">
        <f t="shared" si="2"/>
        <v>31.868</v>
      </c>
      <c r="E234" s="25">
        <v>61</v>
      </c>
      <c r="F234" s="25">
        <v>12700</v>
      </c>
      <c r="G234" s="25">
        <v>217</v>
      </c>
      <c r="H234" s="25">
        <v>105.462</v>
      </c>
      <c r="I234" s="23">
        <v>1.6</v>
      </c>
    </row>
    <row r="235" spans="1:9" ht="15">
      <c r="A235">
        <v>1955</v>
      </c>
      <c r="B235" s="22">
        <v>16.3</v>
      </c>
      <c r="C235" s="22">
        <v>3.5</v>
      </c>
      <c r="D235" s="25">
        <f t="shared" si="2"/>
        <v>29.82</v>
      </c>
      <c r="E235" s="25">
        <v>60</v>
      </c>
      <c r="F235" s="25">
        <v>12900</v>
      </c>
      <c r="G235" s="25">
        <v>210</v>
      </c>
      <c r="H235" s="25">
        <v>105.63</v>
      </c>
      <c r="I235" s="23">
        <v>1.7</v>
      </c>
    </row>
    <row r="236" spans="1:9" ht="15">
      <c r="A236">
        <v>1956</v>
      </c>
      <c r="B236" s="22">
        <v>15.6</v>
      </c>
      <c r="C236" s="22">
        <v>3.4</v>
      </c>
      <c r="D236" s="25">
        <f t="shared" si="2"/>
        <v>28.62970588235294</v>
      </c>
      <c r="E236" s="25">
        <v>62</v>
      </c>
      <c r="F236" s="25">
        <v>13700</v>
      </c>
      <c r="G236" s="25">
        <v>213</v>
      </c>
      <c r="H236" s="25">
        <v>115.659</v>
      </c>
      <c r="I236" s="23">
        <v>1.78</v>
      </c>
    </row>
    <row r="237" spans="1:9" ht="15">
      <c r="A237">
        <v>1957</v>
      </c>
      <c r="B237" s="22">
        <v>14.9</v>
      </c>
      <c r="C237" s="22">
        <v>3.4</v>
      </c>
      <c r="D237" s="25">
        <f t="shared" si="2"/>
        <v>33.605000000000004</v>
      </c>
      <c r="E237" s="25">
        <v>66</v>
      </c>
      <c r="F237" s="25">
        <v>14800</v>
      </c>
      <c r="G237" s="25">
        <v>221</v>
      </c>
      <c r="H237" s="25">
        <v>106.743</v>
      </c>
      <c r="I237" s="23">
        <v>1.83</v>
      </c>
    </row>
    <row r="238" spans="1:9" ht="15">
      <c r="A238">
        <v>1958</v>
      </c>
      <c r="B238" s="22">
        <v>14.3</v>
      </c>
      <c r="C238" s="22">
        <v>3.3</v>
      </c>
      <c r="D238" s="25">
        <f t="shared" si="2"/>
        <v>39.9630303030303</v>
      </c>
      <c r="E238" s="25">
        <v>71</v>
      </c>
      <c r="F238" s="25">
        <v>16400</v>
      </c>
      <c r="G238" s="25">
        <v>233</v>
      </c>
      <c r="H238" s="25">
        <v>101.122</v>
      </c>
      <c r="I238" s="23">
        <v>1.8</v>
      </c>
    </row>
    <row r="239" spans="1:9" ht="15">
      <c r="A239">
        <v>1959</v>
      </c>
      <c r="B239" s="22">
        <v>14</v>
      </c>
      <c r="C239" s="22">
        <v>3.3</v>
      </c>
      <c r="D239" s="25">
        <f t="shared" si="2"/>
        <v>40.20606060606061</v>
      </c>
      <c r="E239" s="25">
        <v>76</v>
      </c>
      <c r="F239" s="25">
        <v>17700</v>
      </c>
      <c r="G239" s="25">
        <v>248</v>
      </c>
      <c r="H239" s="25">
        <v>115.32</v>
      </c>
      <c r="I239" s="23">
        <v>1.76</v>
      </c>
    </row>
    <row r="240" spans="1:9" ht="15">
      <c r="A240">
        <v>1960</v>
      </c>
      <c r="B240" s="22">
        <v>13.2</v>
      </c>
      <c r="C240" s="22">
        <v>3.2</v>
      </c>
      <c r="D240" s="25">
        <f t="shared" si="2"/>
        <v>40.32249999999999</v>
      </c>
      <c r="E240" s="25">
        <v>81</v>
      </c>
      <c r="F240" s="25">
        <v>19300</v>
      </c>
      <c r="G240" s="25">
        <v>254</v>
      </c>
      <c r="H240" s="25">
        <v>124.968</v>
      </c>
      <c r="I240" s="23">
        <v>1.76</v>
      </c>
    </row>
    <row r="241" spans="1:9" ht="15">
      <c r="A241">
        <v>1961</v>
      </c>
      <c r="B241" s="22">
        <v>12.3</v>
      </c>
      <c r="C241" s="22">
        <v>3.1</v>
      </c>
      <c r="D241" s="25">
        <f t="shared" si="2"/>
        <v>40.96451612903226</v>
      </c>
      <c r="E241" s="25">
        <v>84</v>
      </c>
      <c r="F241" s="25">
        <v>20800</v>
      </c>
      <c r="G241" s="25">
        <v>255</v>
      </c>
      <c r="H241" s="25">
        <v>128.01</v>
      </c>
      <c r="I241" s="23">
        <v>1.84</v>
      </c>
    </row>
    <row r="242" spans="1:9" ht="15">
      <c r="A242">
        <v>1962</v>
      </c>
      <c r="B242" s="22">
        <v>11.6</v>
      </c>
      <c r="C242" s="22">
        <v>3</v>
      </c>
      <c r="D242" s="25">
        <f t="shared" si="2"/>
        <v>42.95666666666667</v>
      </c>
      <c r="E242" s="25">
        <v>89</v>
      </c>
      <c r="F242" s="25">
        <v>22600</v>
      </c>
      <c r="G242" s="25">
        <v>263</v>
      </c>
      <c r="H242" s="25">
        <v>134.13</v>
      </c>
      <c r="I242" s="23">
        <v>1.8</v>
      </c>
    </row>
    <row r="243" spans="1:9" ht="15">
      <c r="A243">
        <v>1963</v>
      </c>
      <c r="B243" s="22">
        <v>10.9</v>
      </c>
      <c r="C243" s="22">
        <v>2.9</v>
      </c>
      <c r="D243" s="25">
        <f t="shared" si="2"/>
        <v>42.642758620689655</v>
      </c>
      <c r="E243" s="25">
        <v>92</v>
      </c>
      <c r="F243" s="25">
        <v>24000</v>
      </c>
      <c r="G243" s="25">
        <v>262</v>
      </c>
      <c r="H243" s="25">
        <v>138.336</v>
      </c>
      <c r="I243" s="23">
        <v>1.88</v>
      </c>
    </row>
    <row r="244" spans="1:9" ht="15">
      <c r="A244">
        <v>1964</v>
      </c>
      <c r="B244" s="22">
        <v>10.3</v>
      </c>
      <c r="C244" s="22">
        <v>2.8</v>
      </c>
      <c r="D244" s="25">
        <f t="shared" si="2"/>
        <v>44.831428571428575</v>
      </c>
      <c r="E244" s="25">
        <v>103</v>
      </c>
      <c r="F244" s="25">
        <v>27600</v>
      </c>
      <c r="G244" s="25">
        <v>284</v>
      </c>
      <c r="H244" s="25">
        <v>158.472</v>
      </c>
      <c r="I244" s="23">
        <v>1.84</v>
      </c>
    </row>
    <row r="245" spans="1:9" ht="15">
      <c r="A245">
        <v>1965</v>
      </c>
      <c r="B245" s="22">
        <v>9.7</v>
      </c>
      <c r="C245" s="22">
        <v>2.6</v>
      </c>
      <c r="D245" s="25">
        <f t="shared" si="2"/>
        <v>47.43</v>
      </c>
      <c r="E245" s="25">
        <v>118</v>
      </c>
      <c r="F245" s="25">
        <v>31600</v>
      </c>
      <c r="G245" s="25">
        <v>306</v>
      </c>
      <c r="H245" s="25">
        <v>182.682</v>
      </c>
      <c r="I245" s="23">
        <v>1.79</v>
      </c>
    </row>
    <row r="246" spans="1:9" ht="15">
      <c r="A246">
        <v>1966</v>
      </c>
      <c r="B246" s="22">
        <v>9.1</v>
      </c>
      <c r="C246" s="22">
        <v>2.5</v>
      </c>
      <c r="D246" s="25">
        <f t="shared" si="2"/>
        <v>56.364</v>
      </c>
      <c r="E246" s="25">
        <v>135</v>
      </c>
      <c r="F246" s="25">
        <v>36300</v>
      </c>
      <c r="G246" s="25">
        <v>330</v>
      </c>
      <c r="H246" s="25">
        <v>189.09</v>
      </c>
      <c r="I246" s="23">
        <v>1.73</v>
      </c>
    </row>
    <row r="247" spans="1:9" ht="15">
      <c r="A247">
        <v>1967</v>
      </c>
      <c r="B247" s="22">
        <v>8.6</v>
      </c>
      <c r="C247" s="22">
        <v>2.3</v>
      </c>
      <c r="D247" s="25">
        <f t="shared" si="2"/>
        <v>78.07434782608696</v>
      </c>
      <c r="E247" s="25">
        <v>153</v>
      </c>
      <c r="F247" s="25">
        <v>41500</v>
      </c>
      <c r="G247" s="25">
        <v>357</v>
      </c>
      <c r="H247" s="25">
        <v>177.429</v>
      </c>
      <c r="I247" s="23">
        <v>1.87</v>
      </c>
    </row>
    <row r="248" spans="1:9" ht="15">
      <c r="A248">
        <v>1968</v>
      </c>
      <c r="B248" s="22">
        <v>8.1</v>
      </c>
      <c r="C248" s="22">
        <v>2.2</v>
      </c>
      <c r="D248" s="25">
        <f t="shared" si="2"/>
        <v>93.27499999999999</v>
      </c>
      <c r="E248" s="25">
        <v>175</v>
      </c>
      <c r="F248" s="25">
        <v>47500</v>
      </c>
      <c r="G248" s="25">
        <v>385</v>
      </c>
      <c r="H248" s="25">
        <v>179.795</v>
      </c>
      <c r="I248" s="23">
        <v>1.95</v>
      </c>
    </row>
    <row r="249" spans="1:9" ht="15">
      <c r="A249">
        <v>1969</v>
      </c>
      <c r="B249" s="22">
        <v>7.6</v>
      </c>
      <c r="C249" s="22">
        <v>2.1</v>
      </c>
      <c r="D249" s="25">
        <f t="shared" si="2"/>
        <v>115.56857142857142</v>
      </c>
      <c r="E249" s="25">
        <v>198</v>
      </c>
      <c r="F249" s="25">
        <v>54900</v>
      </c>
      <c r="G249" s="25">
        <v>417</v>
      </c>
      <c r="H249" s="25">
        <v>174.306</v>
      </c>
      <c r="I249" s="23">
        <v>1.81</v>
      </c>
    </row>
    <row r="250" spans="1:9" ht="15">
      <c r="A250">
        <v>1970</v>
      </c>
      <c r="B250" s="22">
        <v>7.3</v>
      </c>
      <c r="C250" s="22">
        <v>2</v>
      </c>
      <c r="D250" s="25">
        <f t="shared" si="2"/>
        <v>137.925</v>
      </c>
      <c r="E250" s="25">
        <v>224</v>
      </c>
      <c r="F250" s="25">
        <v>61600</v>
      </c>
      <c r="G250" s="25">
        <v>450</v>
      </c>
      <c r="H250" s="25">
        <v>174.15</v>
      </c>
      <c r="I250" s="23">
        <v>1.81</v>
      </c>
    </row>
    <row r="251" spans="1:9" ht="15">
      <c r="A251">
        <v>1971</v>
      </c>
      <c r="B251" s="22">
        <v>7</v>
      </c>
      <c r="C251" s="22">
        <v>1.9</v>
      </c>
      <c r="D251" s="25">
        <f t="shared" si="2"/>
        <v>167.77894736842106</v>
      </c>
      <c r="E251" s="25">
        <v>258</v>
      </c>
      <c r="F251" s="25">
        <v>70700</v>
      </c>
      <c r="G251" s="25">
        <v>495</v>
      </c>
      <c r="H251" s="25">
        <v>176.22</v>
      </c>
      <c r="I251" s="23">
        <v>1.77</v>
      </c>
    </row>
    <row r="252" spans="1:9" ht="15">
      <c r="A252">
        <v>1972</v>
      </c>
      <c r="B252" s="22">
        <v>6.8</v>
      </c>
      <c r="C252" s="22">
        <v>1.9</v>
      </c>
      <c r="D252" s="25">
        <f t="shared" si="2"/>
        <v>184.44000000000003</v>
      </c>
      <c r="E252" s="25">
        <v>298</v>
      </c>
      <c r="F252" s="25">
        <v>81000</v>
      </c>
      <c r="G252" s="25">
        <v>551</v>
      </c>
      <c r="H252" s="25">
        <v>200.564</v>
      </c>
      <c r="I252" s="23">
        <v>1.68</v>
      </c>
    </row>
    <row r="253" spans="1:9" ht="15">
      <c r="A253">
        <v>1973</v>
      </c>
      <c r="B253" s="22">
        <v>6.7</v>
      </c>
      <c r="C253" s="22">
        <v>1.8</v>
      </c>
      <c r="D253" s="25">
        <f t="shared" si="2"/>
        <v>223.2733333333333</v>
      </c>
      <c r="E253" s="25">
        <v>346</v>
      </c>
      <c r="F253" s="25">
        <v>93400</v>
      </c>
      <c r="G253" s="25">
        <v>626</v>
      </c>
      <c r="H253" s="25">
        <v>224.108</v>
      </c>
      <c r="I253" s="23">
        <v>1.48</v>
      </c>
    </row>
    <row r="254" spans="1:9" ht="15">
      <c r="A254">
        <v>1974</v>
      </c>
      <c r="B254" s="22">
        <v>6.7</v>
      </c>
      <c r="C254" s="22">
        <v>1.8</v>
      </c>
      <c r="D254" s="25">
        <f t="shared" si="2"/>
        <v>270.6</v>
      </c>
      <c r="E254" s="25">
        <v>410</v>
      </c>
      <c r="F254" s="25">
        <v>110100</v>
      </c>
      <c r="G254" s="25">
        <v>738</v>
      </c>
      <c r="H254" s="25">
        <v>250.92</v>
      </c>
      <c r="I254" s="23">
        <v>1.34</v>
      </c>
    </row>
    <row r="255" spans="1:9" ht="15">
      <c r="A255">
        <v>1975</v>
      </c>
      <c r="B255" s="22">
        <v>6.3</v>
      </c>
      <c r="C255" s="22">
        <v>1.8</v>
      </c>
      <c r="D255" s="25">
        <f t="shared" si="2"/>
        <v>303.1144444444444</v>
      </c>
      <c r="E255" s="25">
        <v>462</v>
      </c>
      <c r="F255" s="25">
        <v>129800</v>
      </c>
      <c r="G255" s="25">
        <v>818</v>
      </c>
      <c r="H255" s="25">
        <v>272.394</v>
      </c>
      <c r="I255" s="23">
        <v>1.21</v>
      </c>
    </row>
    <row r="256" spans="1:9" ht="15">
      <c r="A256">
        <v>1976</v>
      </c>
      <c r="B256" s="22">
        <v>6.9</v>
      </c>
      <c r="C256" s="22">
        <v>1.8</v>
      </c>
      <c r="D256" s="25">
        <f t="shared" si="2"/>
        <v>324.00277777777774</v>
      </c>
      <c r="E256" s="25">
        <v>496</v>
      </c>
      <c r="F256" s="25">
        <v>127100</v>
      </c>
      <c r="G256" s="25">
        <v>877</v>
      </c>
      <c r="H256" s="25">
        <v>293.795</v>
      </c>
      <c r="I256" s="23">
        <v>1.21</v>
      </c>
    </row>
    <row r="257" spans="1:9" ht="15">
      <c r="A257">
        <v>1977</v>
      </c>
      <c r="B257" s="22">
        <v>6.7</v>
      </c>
      <c r="C257" s="22">
        <v>1.8</v>
      </c>
      <c r="D257" s="25">
        <f t="shared" si="2"/>
        <v>344.0233333333333</v>
      </c>
      <c r="E257" s="25">
        <v>533</v>
      </c>
      <c r="F257" s="25">
        <v>139300</v>
      </c>
      <c r="G257" s="25">
        <v>934</v>
      </c>
      <c r="H257" s="25">
        <v>314.758</v>
      </c>
      <c r="I257" s="23">
        <v>1.18</v>
      </c>
    </row>
    <row r="258" spans="1:9" ht="15">
      <c r="A258">
        <v>1978</v>
      </c>
      <c r="B258" s="22">
        <v>7</v>
      </c>
      <c r="C258" s="22">
        <v>1.8</v>
      </c>
      <c r="D258" s="25">
        <f t="shared" si="2"/>
        <v>371.8944444444445</v>
      </c>
      <c r="E258" s="25">
        <v>584</v>
      </c>
      <c r="F258" s="25">
        <v>146000</v>
      </c>
      <c r="G258" s="25">
        <v>1022</v>
      </c>
      <c r="H258" s="25">
        <v>352.59</v>
      </c>
      <c r="I258" s="23">
        <v>1.13</v>
      </c>
    </row>
    <row r="259" spans="1:9" ht="15">
      <c r="A259">
        <v>1979</v>
      </c>
      <c r="B259" s="22">
        <v>7.3</v>
      </c>
      <c r="C259" s="22">
        <v>1.7</v>
      </c>
      <c r="D259" s="25">
        <f t="shared" si="2"/>
        <v>445.6941176470589</v>
      </c>
      <c r="E259" s="25">
        <v>660</v>
      </c>
      <c r="F259" s="25">
        <v>157315</v>
      </c>
      <c r="G259" s="25">
        <v>1148</v>
      </c>
      <c r="H259" s="25">
        <v>390.32</v>
      </c>
      <c r="I259" s="23">
        <v>1.08</v>
      </c>
    </row>
    <row r="260" spans="1:9" ht="15">
      <c r="A260">
        <v>1980</v>
      </c>
      <c r="B260" s="22">
        <v>7.7</v>
      </c>
      <c r="C260" s="22">
        <v>1.7</v>
      </c>
      <c r="D260" s="25">
        <v>477</v>
      </c>
      <c r="E260" s="25">
        <v>721</v>
      </c>
      <c r="F260" s="25">
        <v>162927</v>
      </c>
      <c r="G260" s="25">
        <v>1255</v>
      </c>
      <c r="H260" s="25">
        <v>425</v>
      </c>
      <c r="I260" s="23">
        <v>1.12</v>
      </c>
    </row>
    <row r="261" spans="1:9" ht="15">
      <c r="A261">
        <v>1981</v>
      </c>
      <c r="B261" s="22">
        <v>8.2</v>
      </c>
      <c r="C261" s="22">
        <v>1.8</v>
      </c>
      <c r="D261" s="25">
        <v>529</v>
      </c>
      <c r="E261" s="25">
        <v>774</v>
      </c>
      <c r="F261" s="25">
        <v>169902</v>
      </c>
      <c r="G261" s="25">
        <v>1393</v>
      </c>
      <c r="H261" s="25">
        <v>442</v>
      </c>
      <c r="I261" s="23">
        <v>1.2</v>
      </c>
    </row>
    <row r="262" spans="1:9" ht="15">
      <c r="A262">
        <v>1982</v>
      </c>
      <c r="B262" s="22">
        <v>7.5</v>
      </c>
      <c r="C262" s="22">
        <v>1.7</v>
      </c>
      <c r="D262" s="25">
        <v>571</v>
      </c>
      <c r="E262" s="25">
        <v>815</v>
      </c>
      <c r="F262" s="25">
        <v>184733</v>
      </c>
      <c r="G262" s="25">
        <v>1385.5</v>
      </c>
      <c r="H262" s="25">
        <v>416</v>
      </c>
      <c r="I262" s="23">
        <v>1.15</v>
      </c>
    </row>
    <row r="263" spans="1:9" ht="15">
      <c r="A263">
        <v>1983</v>
      </c>
      <c r="B263" s="22">
        <v>7.5</v>
      </c>
      <c r="C263" s="22">
        <v>1.7</v>
      </c>
      <c r="D263" s="25">
        <v>608</v>
      </c>
      <c r="E263" s="25">
        <v>842</v>
      </c>
      <c r="F263" s="25">
        <v>190853</v>
      </c>
      <c r="G263" s="25">
        <v>1431</v>
      </c>
      <c r="H263" s="25">
        <v>398</v>
      </c>
      <c r="I263" s="23">
        <v>1.22</v>
      </c>
    </row>
    <row r="264" spans="1:9" ht="15">
      <c r="A264">
        <v>1984</v>
      </c>
      <c r="B264" s="22">
        <v>7.3</v>
      </c>
      <c r="C264" s="22">
        <v>1.7</v>
      </c>
      <c r="D264" s="25">
        <v>631</v>
      </c>
      <c r="E264" s="25">
        <v>862</v>
      </c>
      <c r="F264" s="25">
        <v>200626</v>
      </c>
      <c r="G264" s="25">
        <v>1464</v>
      </c>
      <c r="H264" s="25">
        <v>393</v>
      </c>
      <c r="I264" s="23">
        <v>1.24</v>
      </c>
    </row>
    <row r="265" spans="1:9" ht="15">
      <c r="A265">
        <v>1985</v>
      </c>
      <c r="B265" s="22">
        <v>7.2</v>
      </c>
      <c r="C265" s="22">
        <v>1.6</v>
      </c>
      <c r="D265" s="25">
        <v>677</v>
      </c>
      <c r="E265" s="25">
        <v>947</v>
      </c>
      <c r="F265" s="25">
        <v>210440</v>
      </c>
      <c r="G265" s="25">
        <v>1515</v>
      </c>
      <c r="H265" s="25">
        <v>432</v>
      </c>
      <c r="I265" s="23">
        <v>1.17</v>
      </c>
    </row>
    <row r="266" spans="1:9" ht="15">
      <c r="A266">
        <v>1986</v>
      </c>
      <c r="B266" s="22">
        <v>7.1</v>
      </c>
      <c r="C266" s="22">
        <v>1.6</v>
      </c>
      <c r="D266" s="25">
        <v>737</v>
      </c>
      <c r="E266" s="25">
        <v>1060</v>
      </c>
      <c r="F266" s="25">
        <v>238765</v>
      </c>
      <c r="G266" s="25">
        <v>1695</v>
      </c>
      <c r="H266" s="25">
        <v>515</v>
      </c>
      <c r="I266" s="23">
        <v>1.1</v>
      </c>
    </row>
    <row r="267" spans="1:9" ht="15">
      <c r="A267">
        <v>1987</v>
      </c>
      <c r="B267" s="22">
        <v>7.1</v>
      </c>
      <c r="C267" s="22">
        <v>1.5</v>
      </c>
      <c r="D267" s="25">
        <v>775</v>
      </c>
      <c r="E267" s="25">
        <v>1114</v>
      </c>
      <c r="F267" s="25">
        <v>240054</v>
      </c>
      <c r="G267" s="25">
        <v>1704</v>
      </c>
      <c r="H267" s="25">
        <v>518</v>
      </c>
      <c r="I267" s="23">
        <v>1.08</v>
      </c>
    </row>
    <row r="268" spans="1:9" ht="15">
      <c r="A268">
        <v>1988</v>
      </c>
      <c r="B268" s="22">
        <v>7.1</v>
      </c>
      <c r="C268" s="22">
        <v>1.5</v>
      </c>
      <c r="D268" s="25">
        <v>795</v>
      </c>
      <c r="E268" s="25">
        <v>1124</v>
      </c>
      <c r="F268" s="25">
        <v>240631</v>
      </c>
      <c r="G268" s="25">
        <v>1708</v>
      </c>
      <c r="H268" s="25">
        <v>501</v>
      </c>
      <c r="I268" s="23">
        <v>1.1</v>
      </c>
    </row>
    <row r="269" spans="1:9" ht="15">
      <c r="A269">
        <v>1989</v>
      </c>
      <c r="B269" s="22">
        <v>7</v>
      </c>
      <c r="C269" s="22">
        <v>1.5</v>
      </c>
      <c r="D269" s="25">
        <v>896</v>
      </c>
      <c r="E269" s="25">
        <v>1226</v>
      </c>
      <c r="F269" s="25">
        <v>264466</v>
      </c>
      <c r="G269" s="25">
        <v>1851</v>
      </c>
      <c r="H269" s="25">
        <v>497.8</v>
      </c>
      <c r="I269" s="23">
        <v>1.13</v>
      </c>
    </row>
    <row r="270" spans="1:9" ht="15">
      <c r="A270">
        <v>1990</v>
      </c>
      <c r="B270" s="22">
        <v>7</v>
      </c>
      <c r="C270" s="22">
        <v>1.5</v>
      </c>
      <c r="D270" s="25">
        <v>923</v>
      </c>
      <c r="E270" s="25">
        <v>1262</v>
      </c>
      <c r="F270" s="25">
        <v>272231</v>
      </c>
      <c r="G270" s="25">
        <v>1906</v>
      </c>
      <c r="H270" s="25">
        <v>512</v>
      </c>
      <c r="I270" s="23">
        <v>1.21</v>
      </c>
    </row>
    <row r="271" spans="1:9" ht="15">
      <c r="A271">
        <v>1991</v>
      </c>
      <c r="B271" s="22">
        <v>6.9</v>
      </c>
      <c r="C271" s="22">
        <v>1.5</v>
      </c>
      <c r="D271" s="25">
        <v>911</v>
      </c>
      <c r="E271" s="25">
        <v>1248</v>
      </c>
      <c r="F271" s="25">
        <v>273113</v>
      </c>
      <c r="G271" s="25">
        <v>1884</v>
      </c>
      <c r="H271" s="25">
        <v>508</v>
      </c>
      <c r="I271" s="23">
        <v>1.3</v>
      </c>
    </row>
    <row r="272" spans="1:9" ht="15">
      <c r="A272">
        <v>1992</v>
      </c>
      <c r="B272" s="22">
        <v>6.9</v>
      </c>
      <c r="C272" s="22">
        <v>1.5</v>
      </c>
      <c r="D272" s="25">
        <v>893</v>
      </c>
      <c r="E272" s="25">
        <v>1223</v>
      </c>
      <c r="F272" s="25">
        <v>267642</v>
      </c>
      <c r="G272" s="25">
        <v>1847</v>
      </c>
      <c r="H272" s="25">
        <v>498</v>
      </c>
      <c r="I272" s="23">
        <v>1.38</v>
      </c>
    </row>
    <row r="273" spans="1:9" ht="15">
      <c r="A273">
        <v>1993</v>
      </c>
      <c r="B273" s="22">
        <v>6.4</v>
      </c>
      <c r="C273" s="22">
        <v>1.4</v>
      </c>
      <c r="D273" s="25">
        <v>982</v>
      </c>
      <c r="E273" s="25">
        <v>1342</v>
      </c>
      <c r="F273" s="25">
        <v>299853</v>
      </c>
      <c r="G273" s="25">
        <v>1919</v>
      </c>
      <c r="H273" s="25">
        <v>515</v>
      </c>
      <c r="I273" s="23">
        <v>1.36</v>
      </c>
    </row>
    <row r="274" spans="1:9" ht="15">
      <c r="A274">
        <v>1994</v>
      </c>
      <c r="B274" s="22">
        <v>6.2</v>
      </c>
      <c r="C274" s="22">
        <v>1.4</v>
      </c>
      <c r="D274" s="25">
        <v>1070</v>
      </c>
      <c r="E274" s="25">
        <v>1463</v>
      </c>
      <c r="F274" s="25">
        <v>330305</v>
      </c>
      <c r="G274" s="25">
        <v>2047.8</v>
      </c>
      <c r="H274" s="25">
        <v>550</v>
      </c>
      <c r="I274" s="15" t="s">
        <v>6</v>
      </c>
    </row>
    <row r="275" spans="1:9" ht="15">
      <c r="A275">
        <v>1995</v>
      </c>
      <c r="B275" s="22">
        <v>6</v>
      </c>
      <c r="C275" s="22">
        <v>1.37</v>
      </c>
      <c r="D275" s="25">
        <v>1082</v>
      </c>
      <c r="E275" s="25">
        <v>1479</v>
      </c>
      <c r="F275" s="25">
        <v>337675</v>
      </c>
      <c r="G275" s="25">
        <v>2026</v>
      </c>
      <c r="H275" s="25">
        <v>544</v>
      </c>
      <c r="I275" s="15" t="s">
        <v>6</v>
      </c>
    </row>
    <row r="276" spans="1:9" ht="15">
      <c r="A276" s="9" t="s">
        <v>6</v>
      </c>
      <c r="B276" s="6" t="s">
        <v>6</v>
      </c>
      <c r="C276" s="6" t="s">
        <v>6</v>
      </c>
      <c r="D276" s="8" t="s">
        <v>6</v>
      </c>
      <c r="E276" s="8" t="s">
        <v>6</v>
      </c>
      <c r="F276" s="8" t="s">
        <v>6</v>
      </c>
      <c r="G276" s="8" t="s">
        <v>6</v>
      </c>
      <c r="H276" s="8" t="s">
        <v>6</v>
      </c>
      <c r="I276" s="15" t="s">
        <v>7</v>
      </c>
    </row>
    <row r="277" spans="1:9" ht="15">
      <c r="A277" t="str">
        <f>FOOT</f>
        <v>Table updated from "Farm Real Estate Historical Series Data, 1950-92", Statistical Bulletin No. 855.</v>
      </c>
      <c r="B277" s="22"/>
      <c r="C277" s="22"/>
      <c r="D277" s="25"/>
      <c r="E277" s="25"/>
      <c r="F277" s="25"/>
      <c r="G277" s="25"/>
      <c r="H277" s="25"/>
      <c r="I277" s="23"/>
    </row>
    <row r="278" spans="2:9" ht="15">
      <c r="B278" s="22"/>
      <c r="C278" s="22"/>
      <c r="D278" s="25"/>
      <c r="E278" s="25"/>
      <c r="F278" s="25"/>
      <c r="G278" s="25"/>
      <c r="H278" s="25"/>
      <c r="I278" s="23"/>
    </row>
    <row r="279" spans="2:9" ht="15">
      <c r="B279" s="22"/>
      <c r="C279" s="22"/>
      <c r="D279" s="25"/>
      <c r="E279" s="25"/>
      <c r="F279" s="25"/>
      <c r="G279" s="25"/>
      <c r="H279" s="25"/>
      <c r="I279" s="23"/>
    </row>
    <row r="280" spans="2:9" ht="15">
      <c r="B280" s="22"/>
      <c r="C280" s="22"/>
      <c r="D280" s="25"/>
      <c r="E280" s="25"/>
      <c r="F280" s="25"/>
      <c r="G280" s="25"/>
      <c r="H280" s="25"/>
      <c r="I280" s="23"/>
    </row>
    <row r="281" spans="2:9" ht="15">
      <c r="B281" s="22"/>
      <c r="C281" s="22"/>
      <c r="D281" s="25"/>
      <c r="E281" s="25"/>
      <c r="F281" s="25"/>
      <c r="G281" s="25"/>
      <c r="H281" s="25"/>
      <c r="I281" s="23"/>
    </row>
    <row r="282" spans="2:9" ht="15">
      <c r="B282" s="22"/>
      <c r="C282" s="22"/>
      <c r="D282" s="25"/>
      <c r="E282" s="25"/>
      <c r="F282" s="25"/>
      <c r="G282" s="25"/>
      <c r="H282" s="25"/>
      <c r="I282" s="23"/>
    </row>
    <row r="283" spans="2:9" ht="15">
      <c r="B283" s="22"/>
      <c r="C283" s="22"/>
      <c r="D283" s="25"/>
      <c r="E283" s="25"/>
      <c r="F283" s="25"/>
      <c r="G283" s="25"/>
      <c r="H283" s="25"/>
      <c r="I283" s="23"/>
    </row>
    <row r="284" spans="1:9" ht="15">
      <c r="A284" s="5" t="s">
        <v>41</v>
      </c>
      <c r="B284" s="22"/>
      <c r="C284" s="22"/>
      <c r="D284" s="25"/>
      <c r="E284" s="25"/>
      <c r="F284" s="25"/>
      <c r="G284" s="25"/>
      <c r="H284" s="25"/>
      <c r="I284" s="23"/>
    </row>
    <row r="285" spans="2:9" ht="15">
      <c r="B285" s="22"/>
      <c r="C285" s="22"/>
      <c r="D285" s="25"/>
      <c r="E285" s="25"/>
      <c r="F285" s="25"/>
      <c r="G285" s="25"/>
      <c r="H285" s="25"/>
      <c r="I285" s="23"/>
    </row>
    <row r="286" spans="1:9" ht="15">
      <c r="A286" s="9" t="s">
        <v>6</v>
      </c>
      <c r="B286" s="6" t="s">
        <v>6</v>
      </c>
      <c r="C286" s="6" t="s">
        <v>6</v>
      </c>
      <c r="D286" s="8" t="s">
        <v>6</v>
      </c>
      <c r="E286" s="8" t="s">
        <v>6</v>
      </c>
      <c r="F286" s="8" t="s">
        <v>6</v>
      </c>
      <c r="G286" s="8" t="s">
        <v>6</v>
      </c>
      <c r="H286" s="8" t="s">
        <v>6</v>
      </c>
      <c r="I286" s="15" t="s">
        <v>7</v>
      </c>
    </row>
    <row r="287" spans="2:9" ht="15">
      <c r="B287" s="22"/>
      <c r="C287" s="10" t="s">
        <v>8</v>
      </c>
      <c r="D287" s="25"/>
      <c r="E287" s="12" t="s">
        <v>9</v>
      </c>
      <c r="F287" s="25"/>
      <c r="G287" s="25"/>
      <c r="H287" s="25"/>
      <c r="I287" s="3" t="s">
        <v>10</v>
      </c>
    </row>
    <row r="288" spans="1:9" ht="15">
      <c r="A288" s="13" t="s">
        <v>11</v>
      </c>
      <c r="B288" s="2" t="s">
        <v>12</v>
      </c>
      <c r="C288" s="10" t="s">
        <v>13</v>
      </c>
      <c r="D288" s="16" t="s">
        <v>14</v>
      </c>
      <c r="E288" s="16" t="s">
        <v>15</v>
      </c>
      <c r="F288" s="8" t="s">
        <v>6</v>
      </c>
      <c r="G288" s="16" t="s">
        <v>16</v>
      </c>
      <c r="H288" s="16" t="s">
        <v>17</v>
      </c>
      <c r="I288" s="3" t="s">
        <v>18</v>
      </c>
    </row>
    <row r="289" spans="2:9" ht="15">
      <c r="B289" s="22"/>
      <c r="C289" s="14" t="s">
        <v>19</v>
      </c>
      <c r="D289" s="16" t="s">
        <v>20</v>
      </c>
      <c r="E289" s="12" t="s">
        <v>21</v>
      </c>
      <c r="F289" s="12" t="s">
        <v>22</v>
      </c>
      <c r="G289" s="4" t="s">
        <v>23</v>
      </c>
      <c r="H289" s="4" t="s">
        <v>24</v>
      </c>
      <c r="I289" s="3" t="s">
        <v>25</v>
      </c>
    </row>
    <row r="290" spans="2:9" ht="15">
      <c r="B290" s="10" t="s">
        <v>3</v>
      </c>
      <c r="C290" s="22"/>
      <c r="D290" s="25"/>
      <c r="E290" s="12" t="s">
        <v>26</v>
      </c>
      <c r="F290" s="12" t="s">
        <v>27</v>
      </c>
      <c r="G290" s="25"/>
      <c r="H290" s="4" t="s">
        <v>3</v>
      </c>
      <c r="I290" s="3" t="s">
        <v>28</v>
      </c>
    </row>
    <row r="291" spans="1:9" ht="15">
      <c r="A291" s="9" t="s">
        <v>6</v>
      </c>
      <c r="B291" s="6" t="s">
        <v>6</v>
      </c>
      <c r="C291" s="6" t="s">
        <v>6</v>
      </c>
      <c r="D291" s="8" t="s">
        <v>6</v>
      </c>
      <c r="E291" s="8" t="s">
        <v>6</v>
      </c>
      <c r="F291" s="8" t="s">
        <v>6</v>
      </c>
      <c r="G291" s="8" t="s">
        <v>6</v>
      </c>
      <c r="H291" s="8" t="s">
        <v>6</v>
      </c>
      <c r="I291" s="15" t="s">
        <v>7</v>
      </c>
    </row>
    <row r="292" spans="2:9" ht="15">
      <c r="B292" s="22"/>
      <c r="C292" s="22"/>
      <c r="D292" s="25"/>
      <c r="E292" s="25"/>
      <c r="F292" s="25"/>
      <c r="G292" s="25"/>
      <c r="H292" s="25"/>
      <c r="I292" s="23"/>
    </row>
    <row r="293" spans="2:9" ht="15">
      <c r="B293" s="10" t="s">
        <v>29</v>
      </c>
      <c r="C293" s="10" t="s">
        <v>30</v>
      </c>
      <c r="D293" s="25"/>
      <c r="E293" s="25"/>
      <c r="F293" s="25"/>
      <c r="G293" s="25"/>
      <c r="H293" s="25"/>
      <c r="I293" s="23"/>
    </row>
    <row r="294" spans="2:9" ht="15">
      <c r="B294" s="10" t="s">
        <v>31</v>
      </c>
      <c r="C294" s="10" t="s">
        <v>32</v>
      </c>
      <c r="D294" s="4" t="s">
        <v>33</v>
      </c>
      <c r="E294" s="25"/>
      <c r="F294" s="25"/>
      <c r="G294" s="16" t="s">
        <v>34</v>
      </c>
      <c r="H294" s="25"/>
      <c r="I294" s="3" t="s">
        <v>35</v>
      </c>
    </row>
    <row r="295" spans="2:9" ht="15">
      <c r="B295" s="22"/>
      <c r="C295" s="22"/>
      <c r="D295" s="25"/>
      <c r="E295" s="25"/>
      <c r="F295" s="25"/>
      <c r="G295" s="25"/>
      <c r="H295" s="25"/>
      <c r="I295" s="23"/>
    </row>
    <row r="296" spans="1:9" ht="15">
      <c r="A296">
        <v>1950</v>
      </c>
      <c r="B296" s="22">
        <v>29.1</v>
      </c>
      <c r="C296" s="22">
        <v>1.9</v>
      </c>
      <c r="D296" s="25">
        <f aca="true" t="shared" si="3" ref="D296:D326">(+G296-H296)/C296</f>
        <v>94.66947368421054</v>
      </c>
      <c r="E296" s="25">
        <v>190</v>
      </c>
      <c r="F296" s="25">
        <v>12100</v>
      </c>
      <c r="G296" s="25">
        <v>352</v>
      </c>
      <c r="H296" s="25">
        <v>172.128</v>
      </c>
      <c r="I296" s="23">
        <v>1.8</v>
      </c>
    </row>
    <row r="297" spans="1:9" ht="15">
      <c r="A297">
        <v>1951</v>
      </c>
      <c r="B297" s="22">
        <v>26.2</v>
      </c>
      <c r="C297" s="22">
        <v>1.8</v>
      </c>
      <c r="D297" s="25">
        <f t="shared" si="3"/>
        <v>105.32277777777777</v>
      </c>
      <c r="E297" s="25">
        <v>208</v>
      </c>
      <c r="F297" s="25">
        <v>14100</v>
      </c>
      <c r="G297" s="25">
        <v>371</v>
      </c>
      <c r="H297" s="25">
        <v>181.419</v>
      </c>
      <c r="I297" s="23">
        <v>1.73</v>
      </c>
    </row>
    <row r="298" spans="1:9" ht="15">
      <c r="A298">
        <v>1952</v>
      </c>
      <c r="B298" s="22">
        <v>23.6</v>
      </c>
      <c r="C298" s="22">
        <v>1.7</v>
      </c>
      <c r="D298" s="25">
        <f t="shared" si="3"/>
        <v>113.98705882352941</v>
      </c>
      <c r="E298" s="25">
        <v>222</v>
      </c>
      <c r="F298" s="25">
        <v>16000</v>
      </c>
      <c r="G298" s="25">
        <v>377</v>
      </c>
      <c r="H298" s="25">
        <v>183.222</v>
      </c>
      <c r="I298" s="23">
        <v>1.66</v>
      </c>
    </row>
    <row r="299" spans="1:9" ht="15">
      <c r="A299">
        <v>1953</v>
      </c>
      <c r="B299" s="22">
        <v>21.4</v>
      </c>
      <c r="C299" s="22">
        <v>1.6</v>
      </c>
      <c r="D299" s="25">
        <f t="shared" si="3"/>
        <v>119.13999999999999</v>
      </c>
      <c r="E299" s="25">
        <v>227</v>
      </c>
      <c r="F299" s="25">
        <v>17200</v>
      </c>
      <c r="G299" s="25">
        <v>368</v>
      </c>
      <c r="H299" s="25">
        <v>177.376</v>
      </c>
      <c r="I299" s="23">
        <v>1.62</v>
      </c>
    </row>
    <row r="300" spans="1:9" ht="15">
      <c r="A300">
        <v>1954</v>
      </c>
      <c r="B300" s="22">
        <v>19.3</v>
      </c>
      <c r="C300" s="22">
        <v>1.6</v>
      </c>
      <c r="D300" s="25">
        <f t="shared" si="3"/>
        <v>110.18874999999998</v>
      </c>
      <c r="E300" s="25">
        <v>221</v>
      </c>
      <c r="F300" s="25">
        <v>17800</v>
      </c>
      <c r="G300" s="25">
        <v>343</v>
      </c>
      <c r="H300" s="25">
        <v>166.698</v>
      </c>
      <c r="I300" s="23">
        <v>1.71</v>
      </c>
    </row>
    <row r="301" spans="1:9" ht="15">
      <c r="A301">
        <v>1955</v>
      </c>
      <c r="B301" s="22">
        <v>18</v>
      </c>
      <c r="C301" s="22">
        <v>1.5</v>
      </c>
      <c r="D301" s="25">
        <f t="shared" si="3"/>
        <v>111.32799999999999</v>
      </c>
      <c r="E301" s="25">
        <v>224</v>
      </c>
      <c r="F301" s="25">
        <v>18600</v>
      </c>
      <c r="G301" s="25">
        <v>336</v>
      </c>
      <c r="H301" s="25">
        <v>169.008</v>
      </c>
      <c r="I301" s="23">
        <v>1.78</v>
      </c>
    </row>
    <row r="302" spans="1:9" ht="15">
      <c r="A302">
        <v>1956</v>
      </c>
      <c r="B302" s="22">
        <v>17</v>
      </c>
      <c r="C302" s="22">
        <v>1.5</v>
      </c>
      <c r="D302" s="25">
        <f t="shared" si="3"/>
        <v>100.84466666666667</v>
      </c>
      <c r="E302" s="25">
        <v>228</v>
      </c>
      <c r="F302" s="25">
        <v>19500</v>
      </c>
      <c r="G302" s="25">
        <v>331</v>
      </c>
      <c r="H302" s="25">
        <v>179.733</v>
      </c>
      <c r="I302" s="23">
        <v>1.94</v>
      </c>
    </row>
    <row r="303" spans="1:9" ht="15">
      <c r="A303">
        <v>1957</v>
      </c>
      <c r="B303" s="22">
        <v>16</v>
      </c>
      <c r="C303" s="22">
        <v>1.4</v>
      </c>
      <c r="D303" s="25">
        <f t="shared" si="3"/>
        <v>129.25</v>
      </c>
      <c r="E303" s="25">
        <v>250</v>
      </c>
      <c r="F303" s="25">
        <v>21900</v>
      </c>
      <c r="G303" s="25">
        <v>350</v>
      </c>
      <c r="H303" s="25">
        <v>169.05</v>
      </c>
      <c r="I303" s="23">
        <v>1.95</v>
      </c>
    </row>
    <row r="304" spans="1:9" ht="15">
      <c r="A304">
        <v>1958</v>
      </c>
      <c r="B304" s="22">
        <v>15</v>
      </c>
      <c r="C304" s="22">
        <v>1.4</v>
      </c>
      <c r="D304" s="25">
        <f t="shared" si="3"/>
        <v>147.16</v>
      </c>
      <c r="E304" s="25">
        <v>269</v>
      </c>
      <c r="F304" s="25">
        <v>24300</v>
      </c>
      <c r="G304" s="25">
        <v>364</v>
      </c>
      <c r="H304" s="25">
        <v>157.976</v>
      </c>
      <c r="I304" s="23">
        <v>1.95</v>
      </c>
    </row>
    <row r="305" spans="1:9" ht="15">
      <c r="A305">
        <v>1959</v>
      </c>
      <c r="B305" s="22">
        <v>14</v>
      </c>
      <c r="C305" s="22">
        <v>1.3</v>
      </c>
      <c r="D305" s="25">
        <f t="shared" si="3"/>
        <v>157.2076923076923</v>
      </c>
      <c r="E305" s="25">
        <v>294</v>
      </c>
      <c r="F305" s="25">
        <v>27300</v>
      </c>
      <c r="G305" s="25">
        <v>382</v>
      </c>
      <c r="H305" s="25">
        <v>177.63</v>
      </c>
      <c r="I305" s="23">
        <v>1.89</v>
      </c>
    </row>
    <row r="306" spans="1:9" ht="15">
      <c r="A306">
        <v>1960</v>
      </c>
      <c r="B306" s="22">
        <v>13</v>
      </c>
      <c r="C306" s="22">
        <v>1.2</v>
      </c>
      <c r="D306" s="25">
        <f t="shared" si="3"/>
        <v>165.10000000000002</v>
      </c>
      <c r="E306" s="25">
        <v>314</v>
      </c>
      <c r="F306" s="25">
        <v>30000</v>
      </c>
      <c r="G306" s="25">
        <v>390</v>
      </c>
      <c r="H306" s="25">
        <v>191.88</v>
      </c>
      <c r="I306" s="23">
        <v>2.03</v>
      </c>
    </row>
    <row r="307" spans="1:9" ht="15">
      <c r="A307">
        <v>1961</v>
      </c>
      <c r="B307" s="22">
        <v>12</v>
      </c>
      <c r="C307" s="22">
        <v>1.2</v>
      </c>
      <c r="D307" s="25">
        <f t="shared" si="3"/>
        <v>159.775</v>
      </c>
      <c r="E307" s="25">
        <v>326</v>
      </c>
      <c r="F307" s="25">
        <v>32100</v>
      </c>
      <c r="G307" s="25">
        <v>385</v>
      </c>
      <c r="H307" s="25">
        <v>193.27</v>
      </c>
      <c r="I307" s="23">
        <v>2.08</v>
      </c>
    </row>
    <row r="308" spans="1:9" ht="15">
      <c r="A308">
        <v>1962</v>
      </c>
      <c r="B308" s="22">
        <v>11.1</v>
      </c>
      <c r="C308" s="22">
        <v>1.1</v>
      </c>
      <c r="D308" s="25">
        <f t="shared" si="3"/>
        <v>168.38181818181818</v>
      </c>
      <c r="E308" s="25">
        <v>337</v>
      </c>
      <c r="F308" s="25">
        <v>34000</v>
      </c>
      <c r="G308" s="25">
        <v>378</v>
      </c>
      <c r="H308" s="25">
        <v>192.78</v>
      </c>
      <c r="I308" s="23">
        <v>2.08</v>
      </c>
    </row>
    <row r="309" spans="1:9" ht="15">
      <c r="A309">
        <v>1963</v>
      </c>
      <c r="B309" s="22">
        <v>10.2</v>
      </c>
      <c r="C309" s="22">
        <v>1.1</v>
      </c>
      <c r="D309" s="25">
        <f t="shared" si="3"/>
        <v>162.62545454545455</v>
      </c>
      <c r="E309" s="25">
        <v>358</v>
      </c>
      <c r="F309" s="25">
        <v>37200</v>
      </c>
      <c r="G309" s="25">
        <v>379</v>
      </c>
      <c r="H309" s="25">
        <v>200.112</v>
      </c>
      <c r="I309" s="23">
        <v>2.02</v>
      </c>
    </row>
    <row r="310" spans="1:9" ht="15">
      <c r="A310">
        <v>1964</v>
      </c>
      <c r="B310" s="22">
        <v>9.4</v>
      </c>
      <c r="C310" s="22">
        <v>1</v>
      </c>
      <c r="D310" s="25">
        <f t="shared" si="3"/>
        <v>165.308</v>
      </c>
      <c r="E310" s="25">
        <v>374</v>
      </c>
      <c r="F310" s="25">
        <v>39800</v>
      </c>
      <c r="G310" s="25">
        <v>374</v>
      </c>
      <c r="H310" s="25">
        <v>208.692</v>
      </c>
      <c r="I310" s="23">
        <v>2.08</v>
      </c>
    </row>
    <row r="311" spans="1:9" ht="15">
      <c r="A311">
        <v>1965</v>
      </c>
      <c r="B311" s="22">
        <v>8.7</v>
      </c>
      <c r="C311" s="22">
        <v>0.9</v>
      </c>
      <c r="D311" s="25">
        <f t="shared" si="3"/>
        <v>165.67777777777778</v>
      </c>
      <c r="E311" s="25">
        <v>393</v>
      </c>
      <c r="F311" s="25">
        <v>42500</v>
      </c>
      <c r="G311" s="25">
        <v>370</v>
      </c>
      <c r="H311" s="25">
        <v>220.89</v>
      </c>
      <c r="I311" s="23">
        <v>2.11</v>
      </c>
    </row>
    <row r="312" spans="1:9" ht="15">
      <c r="A312">
        <v>1966</v>
      </c>
      <c r="B312" s="22">
        <v>8.1</v>
      </c>
      <c r="C312" s="22">
        <v>0.9</v>
      </c>
      <c r="D312" s="25">
        <f t="shared" si="3"/>
        <v>177.91666666666666</v>
      </c>
      <c r="E312" s="25">
        <v>421</v>
      </c>
      <c r="F312" s="25">
        <v>46300</v>
      </c>
      <c r="G312" s="25">
        <v>375</v>
      </c>
      <c r="H312" s="25">
        <v>214.875</v>
      </c>
      <c r="I312" s="23">
        <v>2</v>
      </c>
    </row>
    <row r="313" spans="1:9" ht="15">
      <c r="A313">
        <v>1967</v>
      </c>
      <c r="B313" s="22">
        <v>7.5</v>
      </c>
      <c r="C313" s="22">
        <v>0.9</v>
      </c>
      <c r="D313" s="25">
        <f t="shared" si="3"/>
        <v>215.7311111111111</v>
      </c>
      <c r="E313" s="25">
        <v>449</v>
      </c>
      <c r="F313" s="25">
        <v>51500</v>
      </c>
      <c r="G313" s="25">
        <v>386</v>
      </c>
      <c r="H313" s="25">
        <v>191.842</v>
      </c>
      <c r="I313" s="23">
        <v>2.01</v>
      </c>
    </row>
    <row r="314" spans="1:9" ht="15">
      <c r="A314">
        <v>1968</v>
      </c>
      <c r="B314" s="22">
        <v>7</v>
      </c>
      <c r="C314" s="22">
        <v>0.8</v>
      </c>
      <c r="D314" s="25">
        <f t="shared" si="3"/>
        <v>261.83624999999995</v>
      </c>
      <c r="E314" s="25">
        <v>479</v>
      </c>
      <c r="F314" s="25">
        <v>56100</v>
      </c>
      <c r="G314" s="25">
        <v>393</v>
      </c>
      <c r="H314" s="25">
        <v>183.531</v>
      </c>
      <c r="I314" s="23">
        <v>2.15</v>
      </c>
    </row>
    <row r="315" spans="1:9" ht="15">
      <c r="A315">
        <v>1969</v>
      </c>
      <c r="B315" s="22">
        <v>6.5</v>
      </c>
      <c r="C315" s="22">
        <v>0.8</v>
      </c>
      <c r="D315" s="25">
        <f t="shared" si="3"/>
        <v>291.72749999999996</v>
      </c>
      <c r="E315" s="25">
        <v>514</v>
      </c>
      <c r="F315" s="25">
        <v>61700</v>
      </c>
      <c r="G315" s="25">
        <v>401</v>
      </c>
      <c r="H315" s="25">
        <v>167.618</v>
      </c>
      <c r="I315" s="23">
        <v>2.24</v>
      </c>
    </row>
    <row r="316" spans="1:9" ht="15">
      <c r="A316">
        <v>1970</v>
      </c>
      <c r="B316" s="22">
        <v>6.2</v>
      </c>
      <c r="C316" s="22">
        <v>0.8</v>
      </c>
      <c r="D316" s="25">
        <f t="shared" si="3"/>
        <v>324.89000000000004</v>
      </c>
      <c r="E316" s="25">
        <v>565</v>
      </c>
      <c r="F316" s="25">
        <v>68400</v>
      </c>
      <c r="G316" s="25">
        <v>424</v>
      </c>
      <c r="H316" s="25">
        <v>164.088</v>
      </c>
      <c r="I316" s="23">
        <v>2.27</v>
      </c>
    </row>
    <row r="317" spans="1:9" ht="15">
      <c r="A317">
        <v>1971</v>
      </c>
      <c r="B317" s="22">
        <v>5.9</v>
      </c>
      <c r="C317" s="22">
        <v>0.7</v>
      </c>
      <c r="D317" s="25">
        <f t="shared" si="3"/>
        <v>411.24</v>
      </c>
      <c r="E317" s="25">
        <v>621</v>
      </c>
      <c r="F317" s="25">
        <v>75800</v>
      </c>
      <c r="G317" s="25">
        <v>447</v>
      </c>
      <c r="H317" s="25">
        <v>159.132</v>
      </c>
      <c r="I317" s="23">
        <v>2.31</v>
      </c>
    </row>
    <row r="318" spans="1:9" ht="15">
      <c r="A318">
        <v>1972</v>
      </c>
      <c r="B318" s="22">
        <v>5.7</v>
      </c>
      <c r="C318" s="22">
        <v>0.7</v>
      </c>
      <c r="D318" s="25">
        <f t="shared" si="3"/>
        <v>437.02285714285716</v>
      </c>
      <c r="E318" s="25">
        <v>687</v>
      </c>
      <c r="F318" s="25">
        <v>84400</v>
      </c>
      <c r="G318" s="25">
        <v>481</v>
      </c>
      <c r="H318" s="25">
        <v>175.084</v>
      </c>
      <c r="I318" s="23">
        <v>2.16</v>
      </c>
    </row>
    <row r="319" spans="1:9" ht="15">
      <c r="A319">
        <v>1973</v>
      </c>
      <c r="B319" s="22">
        <v>5.5</v>
      </c>
      <c r="C319" s="22">
        <v>0.7</v>
      </c>
      <c r="D319" s="25">
        <f t="shared" si="3"/>
        <v>477.83142857142855</v>
      </c>
      <c r="E319" s="25">
        <v>766</v>
      </c>
      <c r="F319" s="25">
        <v>94700</v>
      </c>
      <c r="G319" s="25">
        <v>521</v>
      </c>
      <c r="H319" s="25">
        <v>186.518</v>
      </c>
      <c r="I319" s="23">
        <v>2.13</v>
      </c>
    </row>
    <row r="320" spans="1:9" ht="15">
      <c r="A320">
        <v>1974</v>
      </c>
      <c r="B320" s="22">
        <v>5.5</v>
      </c>
      <c r="C320" s="22">
        <v>0.7</v>
      </c>
      <c r="D320" s="25">
        <f t="shared" si="3"/>
        <v>561</v>
      </c>
      <c r="E320" s="25">
        <v>875</v>
      </c>
      <c r="F320" s="25">
        <v>108200</v>
      </c>
      <c r="G320" s="25">
        <v>595</v>
      </c>
      <c r="H320" s="25">
        <v>202.3</v>
      </c>
      <c r="I320" s="23">
        <v>1.82</v>
      </c>
    </row>
    <row r="321" spans="1:9" ht="15">
      <c r="A321">
        <v>1975</v>
      </c>
      <c r="B321" s="22">
        <v>5.8</v>
      </c>
      <c r="C321" s="22">
        <v>0.7</v>
      </c>
      <c r="D321" s="25">
        <f t="shared" si="3"/>
        <v>641.2728571428571</v>
      </c>
      <c r="E321" s="25">
        <v>961</v>
      </c>
      <c r="F321" s="25">
        <v>116000</v>
      </c>
      <c r="G321" s="25">
        <v>673</v>
      </c>
      <c r="H321" s="25">
        <v>224.109</v>
      </c>
      <c r="I321" s="23">
        <v>1.75</v>
      </c>
    </row>
    <row r="322" spans="1:9" ht="15">
      <c r="A322">
        <v>1976</v>
      </c>
      <c r="B322" s="22">
        <v>6.3</v>
      </c>
      <c r="C322" s="22">
        <v>0.7</v>
      </c>
      <c r="D322" s="25">
        <f t="shared" si="3"/>
        <v>694.45</v>
      </c>
      <c r="E322" s="25">
        <v>1044</v>
      </c>
      <c r="F322" s="25">
        <v>116000</v>
      </c>
      <c r="G322" s="25">
        <v>731</v>
      </c>
      <c r="H322" s="25">
        <v>244.885</v>
      </c>
      <c r="I322" s="23">
        <v>1.72</v>
      </c>
    </row>
    <row r="323" spans="1:9" ht="15">
      <c r="A323">
        <v>1977</v>
      </c>
      <c r="B323" s="22">
        <v>6.2</v>
      </c>
      <c r="C323" s="22">
        <v>0.7</v>
      </c>
      <c r="D323" s="25">
        <f t="shared" si="3"/>
        <v>743.5071428571428</v>
      </c>
      <c r="E323" s="25">
        <v>1138</v>
      </c>
      <c r="F323" s="25">
        <v>126600</v>
      </c>
      <c r="G323" s="25">
        <v>785</v>
      </c>
      <c r="H323" s="25">
        <v>264.545</v>
      </c>
      <c r="I323" s="23">
        <v>1.74</v>
      </c>
    </row>
    <row r="324" spans="1:9" ht="15">
      <c r="A324">
        <v>1978</v>
      </c>
      <c r="B324" s="22">
        <v>5.9</v>
      </c>
      <c r="C324" s="22">
        <v>0.7</v>
      </c>
      <c r="D324" s="25">
        <f t="shared" si="3"/>
        <v>802.8428571428572</v>
      </c>
      <c r="E324" s="25">
        <v>1261</v>
      </c>
      <c r="F324" s="25">
        <v>145300</v>
      </c>
      <c r="G324" s="25">
        <v>858</v>
      </c>
      <c r="H324" s="25">
        <v>296.01</v>
      </c>
      <c r="I324" s="23">
        <v>1.57</v>
      </c>
    </row>
    <row r="325" spans="1:9" ht="15">
      <c r="A325">
        <v>1979</v>
      </c>
      <c r="B325" s="22">
        <v>6.2</v>
      </c>
      <c r="C325" s="22">
        <v>0.7</v>
      </c>
      <c r="D325" s="25">
        <f t="shared" si="3"/>
        <v>966.3714285714287</v>
      </c>
      <c r="E325" s="25">
        <v>1443</v>
      </c>
      <c r="F325" s="25">
        <v>162919</v>
      </c>
      <c r="G325" s="25">
        <v>1010</v>
      </c>
      <c r="H325" s="25">
        <v>333.54</v>
      </c>
      <c r="I325" s="23">
        <v>1.37</v>
      </c>
    </row>
    <row r="326" spans="1:9" ht="15">
      <c r="A326">
        <v>1980</v>
      </c>
      <c r="B326" s="22">
        <v>6.2</v>
      </c>
      <c r="C326" s="22">
        <v>0.7</v>
      </c>
      <c r="D326" s="25">
        <f t="shared" si="3"/>
        <v>1094.2857142857144</v>
      </c>
      <c r="E326" s="25">
        <v>1608</v>
      </c>
      <c r="F326" s="25">
        <v>186700</v>
      </c>
      <c r="G326" s="25">
        <v>1158</v>
      </c>
      <c r="H326" s="25">
        <v>392</v>
      </c>
      <c r="I326" s="23">
        <v>1.38</v>
      </c>
    </row>
    <row r="327" spans="1:9" ht="15">
      <c r="A327">
        <v>1981</v>
      </c>
      <c r="B327" s="22">
        <v>6.1</v>
      </c>
      <c r="C327" s="22">
        <v>0.7</v>
      </c>
      <c r="D327" s="25">
        <v>1197</v>
      </c>
      <c r="E327" s="25">
        <v>1752</v>
      </c>
      <c r="F327" s="25">
        <v>201000</v>
      </c>
      <c r="G327" s="25">
        <v>1226</v>
      </c>
      <c r="H327" s="25">
        <v>389</v>
      </c>
      <c r="I327" s="23">
        <v>1.29</v>
      </c>
    </row>
    <row r="328" spans="1:9" ht="15">
      <c r="A328">
        <v>1982</v>
      </c>
      <c r="B328" s="22">
        <v>6.1</v>
      </c>
      <c r="C328" s="22">
        <v>0.7</v>
      </c>
      <c r="D328" s="25">
        <v>1312</v>
      </c>
      <c r="E328" s="25">
        <v>1874</v>
      </c>
      <c r="F328" s="25">
        <v>212000</v>
      </c>
      <c r="G328" s="25">
        <v>1293</v>
      </c>
      <c r="H328" s="25">
        <v>388</v>
      </c>
      <c r="I328" s="23">
        <v>1.22</v>
      </c>
    </row>
    <row r="329" spans="1:9" ht="15">
      <c r="A329">
        <v>1983</v>
      </c>
      <c r="B329" s="22">
        <v>6.3</v>
      </c>
      <c r="C329" s="22">
        <v>0.7</v>
      </c>
      <c r="D329" s="25">
        <v>1417</v>
      </c>
      <c r="E329" s="25">
        <v>1963</v>
      </c>
      <c r="F329" s="25">
        <v>211879</v>
      </c>
      <c r="G329" s="25">
        <v>1335</v>
      </c>
      <c r="H329" s="25">
        <v>371</v>
      </c>
      <c r="I329" s="23">
        <v>1.08</v>
      </c>
    </row>
    <row r="330" spans="1:9" ht="15">
      <c r="A330">
        <v>1984</v>
      </c>
      <c r="B330" s="22">
        <v>6.5</v>
      </c>
      <c r="C330" s="22">
        <v>0.7</v>
      </c>
      <c r="D330" s="25">
        <v>1525</v>
      </c>
      <c r="E330" s="25">
        <v>2083</v>
      </c>
      <c r="F330" s="25">
        <v>221143</v>
      </c>
      <c r="G330" s="25">
        <v>1437</v>
      </c>
      <c r="H330" s="25">
        <v>385</v>
      </c>
      <c r="I330" s="23">
        <v>1.05</v>
      </c>
    </row>
    <row r="331" spans="1:9" ht="15">
      <c r="A331">
        <v>1985</v>
      </c>
      <c r="B331" s="22">
        <v>6.5</v>
      </c>
      <c r="C331" s="22">
        <v>0.7</v>
      </c>
      <c r="D331" s="25">
        <v>1700</v>
      </c>
      <c r="E331" s="25">
        <v>2377</v>
      </c>
      <c r="F331" s="25">
        <v>248690</v>
      </c>
      <c r="G331" s="25">
        <v>1616</v>
      </c>
      <c r="H331" s="25">
        <v>461</v>
      </c>
      <c r="I331" s="23">
        <v>1</v>
      </c>
    </row>
    <row r="332" spans="1:9" ht="15">
      <c r="A332">
        <v>1986</v>
      </c>
      <c r="B332" s="22">
        <v>6.8</v>
      </c>
      <c r="C332" s="22">
        <v>0.7</v>
      </c>
      <c r="D332" s="25">
        <v>1922</v>
      </c>
      <c r="E332" s="25">
        <v>2761</v>
      </c>
      <c r="F332" s="25">
        <v>280147</v>
      </c>
      <c r="G332" s="25">
        <v>1905</v>
      </c>
      <c r="H332" s="25">
        <v>579</v>
      </c>
      <c r="I332" s="23">
        <v>0.89</v>
      </c>
    </row>
    <row r="333" spans="1:9" ht="15">
      <c r="A333">
        <v>1987</v>
      </c>
      <c r="B333" s="22">
        <v>6.8</v>
      </c>
      <c r="C333" s="22">
        <v>0.68</v>
      </c>
      <c r="D333" s="25">
        <v>2096</v>
      </c>
      <c r="E333" s="25">
        <v>3012</v>
      </c>
      <c r="F333" s="25">
        <v>305618</v>
      </c>
      <c r="G333" s="25">
        <v>2078</v>
      </c>
      <c r="H333" s="25">
        <v>632</v>
      </c>
      <c r="I333" s="23">
        <v>0.74</v>
      </c>
    </row>
    <row r="334" spans="1:9" ht="15">
      <c r="A334">
        <v>1988</v>
      </c>
      <c r="B334" s="22">
        <v>6.9</v>
      </c>
      <c r="C334" s="22">
        <v>0.68</v>
      </c>
      <c r="D334" s="25">
        <f>(+G334-H334)/C334</f>
        <v>2511.7647058823527</v>
      </c>
      <c r="E334" s="25">
        <v>3553</v>
      </c>
      <c r="F334" s="25">
        <v>350151</v>
      </c>
      <c r="G334" s="25">
        <v>2416</v>
      </c>
      <c r="H334" s="25">
        <v>708</v>
      </c>
      <c r="I334" s="23">
        <v>0.79</v>
      </c>
    </row>
    <row r="335" spans="1:9" ht="15">
      <c r="A335">
        <v>1989</v>
      </c>
      <c r="B335" s="22">
        <v>6.9</v>
      </c>
      <c r="C335" s="22">
        <v>0.7</v>
      </c>
      <c r="D335" s="25">
        <v>2915</v>
      </c>
      <c r="E335" s="25">
        <v>3988</v>
      </c>
      <c r="F335" s="25">
        <v>393020</v>
      </c>
      <c r="G335" s="25">
        <v>2711.8</v>
      </c>
      <c r="H335" s="25">
        <v>729</v>
      </c>
      <c r="I335" s="23">
        <v>0.7</v>
      </c>
    </row>
    <row r="336" spans="1:9" ht="15">
      <c r="A336">
        <v>1990</v>
      </c>
      <c r="B336" s="22">
        <v>6.9</v>
      </c>
      <c r="C336" s="22">
        <v>0.68</v>
      </c>
      <c r="D336" s="25">
        <v>3089</v>
      </c>
      <c r="E336" s="25">
        <v>4227</v>
      </c>
      <c r="F336" s="25">
        <v>416574</v>
      </c>
      <c r="G336" s="25">
        <v>2874</v>
      </c>
      <c r="H336" s="25">
        <v>774</v>
      </c>
      <c r="I336" s="23">
        <v>0.71</v>
      </c>
    </row>
    <row r="337" spans="1:9" ht="15">
      <c r="A337">
        <v>1991</v>
      </c>
      <c r="B337" s="22">
        <v>6.9</v>
      </c>
      <c r="C337" s="22">
        <v>0.68</v>
      </c>
      <c r="D337" s="25">
        <v>3142</v>
      </c>
      <c r="E337" s="25">
        <v>4301</v>
      </c>
      <c r="F337" s="25">
        <v>423867</v>
      </c>
      <c r="G337" s="25">
        <v>2925</v>
      </c>
      <c r="H337" s="25">
        <v>787.8</v>
      </c>
      <c r="I337" s="23">
        <v>0.7</v>
      </c>
    </row>
    <row r="338" spans="1:10" ht="15">
      <c r="A338">
        <v>1992</v>
      </c>
      <c r="B338" s="22">
        <v>6.9</v>
      </c>
      <c r="C338" s="22">
        <v>0.68</v>
      </c>
      <c r="D338" s="25">
        <v>3171</v>
      </c>
      <c r="E338" s="25">
        <v>4340</v>
      </c>
      <c r="F338" s="25">
        <v>427710</v>
      </c>
      <c r="G338" s="25">
        <v>2951</v>
      </c>
      <c r="H338" s="25">
        <v>795</v>
      </c>
      <c r="I338" s="23">
        <v>0.77</v>
      </c>
      <c r="J338" s="23"/>
    </row>
    <row r="339" spans="1:10" ht="15">
      <c r="A339">
        <v>1993</v>
      </c>
      <c r="B339" s="22">
        <v>6.2</v>
      </c>
      <c r="C339" s="22">
        <v>0.6</v>
      </c>
      <c r="D339" s="25">
        <v>3581</v>
      </c>
      <c r="E339" s="25">
        <v>4898</v>
      </c>
      <c r="F339" s="25">
        <v>481900</v>
      </c>
      <c r="G339" s="25">
        <v>2987.7</v>
      </c>
      <c r="H339" s="25">
        <v>804</v>
      </c>
      <c r="I339" s="23">
        <v>0.73</v>
      </c>
      <c r="J339" s="23"/>
    </row>
    <row r="340" spans="1:10" ht="15">
      <c r="A340">
        <v>1994</v>
      </c>
      <c r="B340" s="22">
        <v>6</v>
      </c>
      <c r="C340" s="22">
        <v>0.6</v>
      </c>
      <c r="D340" s="25">
        <v>3902</v>
      </c>
      <c r="E340" s="25">
        <v>5339</v>
      </c>
      <c r="F340" s="25">
        <v>533882</v>
      </c>
      <c r="G340" s="25">
        <v>3203</v>
      </c>
      <c r="H340" s="25">
        <v>862</v>
      </c>
      <c r="I340" s="15" t="s">
        <v>6</v>
      </c>
      <c r="J340" s="23"/>
    </row>
    <row r="341" spans="1:9" ht="15">
      <c r="A341">
        <v>1995</v>
      </c>
      <c r="B341" s="22">
        <v>5.8</v>
      </c>
      <c r="C341" s="22">
        <v>0.57</v>
      </c>
      <c r="D341" s="25">
        <v>3945</v>
      </c>
      <c r="E341" s="25">
        <v>5398</v>
      </c>
      <c r="F341" s="25">
        <v>530449</v>
      </c>
      <c r="G341" s="25">
        <v>3076.6</v>
      </c>
      <c r="H341" s="25">
        <v>828</v>
      </c>
      <c r="I341" s="15" t="s">
        <v>6</v>
      </c>
    </row>
    <row r="342" spans="1:9" ht="15">
      <c r="A342" s="9" t="s">
        <v>6</v>
      </c>
      <c r="B342" s="6" t="s">
        <v>6</v>
      </c>
      <c r="C342" s="6" t="s">
        <v>6</v>
      </c>
      <c r="D342" s="8" t="s">
        <v>6</v>
      </c>
      <c r="E342" s="8" t="s">
        <v>6</v>
      </c>
      <c r="F342" s="8" t="s">
        <v>6</v>
      </c>
      <c r="G342" s="8" t="s">
        <v>6</v>
      </c>
      <c r="H342" s="8" t="s">
        <v>6</v>
      </c>
      <c r="I342" s="15" t="s">
        <v>7</v>
      </c>
    </row>
    <row r="343" spans="1:9" ht="15">
      <c r="A343" t="str">
        <f>FOOT</f>
        <v>Table updated from "Farm Real Estate Historical Series Data, 1950-92", Statistical Bulletin No. 855.</v>
      </c>
      <c r="B343" s="22"/>
      <c r="C343" s="22"/>
      <c r="D343" s="25"/>
      <c r="E343" s="25"/>
      <c r="F343" s="25"/>
      <c r="G343" s="25"/>
      <c r="H343" s="25"/>
      <c r="I343" s="23"/>
    </row>
    <row r="344" spans="1:9" ht="15">
      <c r="A344" s="5" t="s">
        <v>3</v>
      </c>
      <c r="B344" s="22"/>
      <c r="C344" s="22"/>
      <c r="D344" s="25"/>
      <c r="E344" s="25"/>
      <c r="F344" s="25"/>
      <c r="G344" s="25"/>
      <c r="H344" s="25"/>
      <c r="I344" s="23"/>
    </row>
    <row r="345" spans="1:9" ht="15">
      <c r="A345" t="str">
        <f>A147</f>
        <v> </v>
      </c>
      <c r="B345" s="22"/>
      <c r="C345" s="22"/>
      <c r="D345" s="25"/>
      <c r="E345" s="25"/>
      <c r="F345" s="25"/>
      <c r="G345" s="25"/>
      <c r="H345" s="25"/>
      <c r="I345" s="23"/>
    </row>
    <row r="346" spans="1:9" ht="15">
      <c r="A346" t="str">
        <f>A148</f>
        <v> </v>
      </c>
      <c r="B346" s="22"/>
      <c r="C346" s="22"/>
      <c r="D346" s="25"/>
      <c r="E346" s="25"/>
      <c r="F346" s="25"/>
      <c r="G346" s="25"/>
      <c r="H346" s="25"/>
      <c r="I346" s="23"/>
    </row>
    <row r="347" spans="1:9" ht="15">
      <c r="A347" t="str">
        <f>A149</f>
        <v> </v>
      </c>
      <c r="B347" s="22"/>
      <c r="C347" s="22"/>
      <c r="D347" s="25"/>
      <c r="E347" s="25"/>
      <c r="F347" s="25"/>
      <c r="G347" s="25"/>
      <c r="H347" s="25"/>
      <c r="I347" s="23"/>
    </row>
    <row r="348" spans="1:9" ht="15">
      <c r="A348" t="str">
        <f>A150</f>
        <v> </v>
      </c>
      <c r="B348" s="22"/>
      <c r="C348" s="22"/>
      <c r="D348" s="25"/>
      <c r="E348" s="25"/>
      <c r="F348" s="25"/>
      <c r="G348" s="25"/>
      <c r="H348" s="25"/>
      <c r="I348" s="23"/>
    </row>
    <row r="349" spans="2:9" ht="15">
      <c r="B349" s="22"/>
      <c r="C349" s="22"/>
      <c r="D349" s="25"/>
      <c r="E349" s="25"/>
      <c r="F349" s="25"/>
      <c r="G349" s="25"/>
      <c r="H349" s="25"/>
      <c r="I349" s="23"/>
    </row>
    <row r="350" spans="1:9" ht="15">
      <c r="A350" s="5" t="s">
        <v>42</v>
      </c>
      <c r="B350" s="22"/>
      <c r="C350" s="22"/>
      <c r="D350" s="25"/>
      <c r="E350" s="25"/>
      <c r="F350" s="25"/>
      <c r="G350" s="25"/>
      <c r="H350" s="25"/>
      <c r="I350" s="23"/>
    </row>
    <row r="351" spans="2:9" ht="15">
      <c r="B351" s="22"/>
      <c r="C351" s="22"/>
      <c r="D351" s="25"/>
      <c r="E351" s="25"/>
      <c r="F351" s="25"/>
      <c r="G351" s="25"/>
      <c r="H351" s="25"/>
      <c r="I351" s="23"/>
    </row>
    <row r="352" spans="1:9" ht="15">
      <c r="A352" s="9" t="s">
        <v>6</v>
      </c>
      <c r="B352" s="6" t="s">
        <v>6</v>
      </c>
      <c r="C352" s="6" t="s">
        <v>6</v>
      </c>
      <c r="D352" s="8" t="s">
        <v>6</v>
      </c>
      <c r="E352" s="8" t="s">
        <v>6</v>
      </c>
      <c r="F352" s="8" t="s">
        <v>6</v>
      </c>
      <c r="G352" s="8" t="s">
        <v>6</v>
      </c>
      <c r="H352" s="8" t="s">
        <v>6</v>
      </c>
      <c r="I352" s="15" t="s">
        <v>7</v>
      </c>
    </row>
    <row r="353" spans="2:9" ht="15">
      <c r="B353" s="22"/>
      <c r="C353" s="10" t="s">
        <v>8</v>
      </c>
      <c r="D353" s="25"/>
      <c r="E353" s="12" t="s">
        <v>9</v>
      </c>
      <c r="F353" s="25"/>
      <c r="G353" s="25"/>
      <c r="H353" s="25"/>
      <c r="I353" s="3" t="s">
        <v>10</v>
      </c>
    </row>
    <row r="354" spans="1:9" ht="15">
      <c r="A354" s="13" t="s">
        <v>11</v>
      </c>
      <c r="B354" s="2" t="s">
        <v>12</v>
      </c>
      <c r="C354" s="10" t="s">
        <v>13</v>
      </c>
      <c r="D354" s="16" t="s">
        <v>14</v>
      </c>
      <c r="E354" s="16" t="s">
        <v>15</v>
      </c>
      <c r="F354" s="8" t="s">
        <v>6</v>
      </c>
      <c r="G354" s="16" t="s">
        <v>16</v>
      </c>
      <c r="H354" s="16" t="s">
        <v>17</v>
      </c>
      <c r="I354" s="3" t="s">
        <v>18</v>
      </c>
    </row>
    <row r="355" spans="2:9" ht="15">
      <c r="B355" s="22"/>
      <c r="C355" s="14" t="s">
        <v>19</v>
      </c>
      <c r="D355" s="16" t="s">
        <v>20</v>
      </c>
      <c r="E355" s="12" t="s">
        <v>21</v>
      </c>
      <c r="F355" s="12" t="s">
        <v>22</v>
      </c>
      <c r="G355" s="4" t="s">
        <v>23</v>
      </c>
      <c r="H355" s="4" t="s">
        <v>24</v>
      </c>
      <c r="I355" s="3" t="s">
        <v>25</v>
      </c>
    </row>
    <row r="356" spans="2:9" ht="15">
      <c r="B356" s="10" t="s">
        <v>3</v>
      </c>
      <c r="C356" s="22"/>
      <c r="D356" s="25"/>
      <c r="E356" s="12" t="s">
        <v>26</v>
      </c>
      <c r="F356" s="12" t="s">
        <v>27</v>
      </c>
      <c r="G356" s="25"/>
      <c r="H356" s="4" t="s">
        <v>3</v>
      </c>
      <c r="I356" s="3" t="s">
        <v>28</v>
      </c>
    </row>
    <row r="357" spans="1:9" ht="15">
      <c r="A357" s="9" t="s">
        <v>6</v>
      </c>
      <c r="B357" s="6" t="s">
        <v>6</v>
      </c>
      <c r="C357" s="6" t="s">
        <v>6</v>
      </c>
      <c r="D357" s="8" t="s">
        <v>6</v>
      </c>
      <c r="E357" s="8" t="s">
        <v>6</v>
      </c>
      <c r="F357" s="8" t="s">
        <v>6</v>
      </c>
      <c r="G357" s="8" t="s">
        <v>6</v>
      </c>
      <c r="H357" s="8" t="s">
        <v>6</v>
      </c>
      <c r="I357" s="15" t="s">
        <v>7</v>
      </c>
    </row>
    <row r="358" spans="2:9" ht="15">
      <c r="B358" s="22"/>
      <c r="C358" s="22"/>
      <c r="D358" s="25"/>
      <c r="E358" s="25"/>
      <c r="F358" s="25"/>
      <c r="G358" s="25"/>
      <c r="H358" s="25"/>
      <c r="I358" s="23"/>
    </row>
    <row r="359" spans="2:9" ht="15">
      <c r="B359" s="10" t="s">
        <v>29</v>
      </c>
      <c r="C359" s="10" t="s">
        <v>30</v>
      </c>
      <c r="D359" s="25"/>
      <c r="E359" s="25"/>
      <c r="F359" s="25"/>
      <c r="G359" s="25"/>
      <c r="H359" s="25"/>
      <c r="I359" s="23"/>
    </row>
    <row r="360" spans="2:9" ht="15">
      <c r="B360" s="10" t="s">
        <v>31</v>
      </c>
      <c r="C360" s="10" t="s">
        <v>32</v>
      </c>
      <c r="D360" s="4" t="s">
        <v>33</v>
      </c>
      <c r="E360" s="25"/>
      <c r="F360" s="25"/>
      <c r="G360" s="16" t="s">
        <v>34</v>
      </c>
      <c r="H360" s="25"/>
      <c r="I360" s="3" t="s">
        <v>35</v>
      </c>
    </row>
    <row r="361" spans="2:9" ht="15">
      <c r="B361" s="22"/>
      <c r="C361" s="22"/>
      <c r="D361" s="25"/>
      <c r="E361" s="25"/>
      <c r="F361" s="25"/>
      <c r="G361" s="25"/>
      <c r="H361" s="25"/>
      <c r="I361" s="23"/>
    </row>
    <row r="362" spans="1:9" ht="15">
      <c r="A362">
        <v>1950</v>
      </c>
      <c r="B362" s="22">
        <v>3.4</v>
      </c>
      <c r="C362" s="22">
        <v>0.2</v>
      </c>
      <c r="D362" s="25">
        <f aca="true" t="shared" si="4" ref="D362:D391">(+G362-H362)/C362</f>
        <v>148.19</v>
      </c>
      <c r="E362" s="25">
        <v>232</v>
      </c>
      <c r="F362" s="25">
        <v>17100</v>
      </c>
      <c r="G362" s="25">
        <v>58</v>
      </c>
      <c r="H362" s="25">
        <v>28.362</v>
      </c>
      <c r="I362" s="23">
        <v>1.06</v>
      </c>
    </row>
    <row r="363" spans="1:9" ht="15">
      <c r="A363">
        <v>1951</v>
      </c>
      <c r="B363" s="22">
        <v>3.1</v>
      </c>
      <c r="C363" s="22">
        <v>0.2</v>
      </c>
      <c r="D363" s="25">
        <f t="shared" si="4"/>
        <v>158.41</v>
      </c>
      <c r="E363" s="25">
        <v>269</v>
      </c>
      <c r="F363" s="25">
        <v>20000</v>
      </c>
      <c r="G363" s="25">
        <v>62</v>
      </c>
      <c r="H363" s="25">
        <v>30.318</v>
      </c>
      <c r="I363" s="23">
        <v>0.97</v>
      </c>
    </row>
    <row r="364" spans="1:9" ht="15">
      <c r="A364">
        <v>1952</v>
      </c>
      <c r="B364" s="22">
        <v>2.8</v>
      </c>
      <c r="C364" s="22">
        <v>0.2</v>
      </c>
      <c r="D364" s="25">
        <f t="shared" si="4"/>
        <v>156.76999999999998</v>
      </c>
      <c r="E364" s="25">
        <v>292</v>
      </c>
      <c r="F364" s="25">
        <v>21900</v>
      </c>
      <c r="G364" s="25">
        <v>61</v>
      </c>
      <c r="H364" s="25">
        <v>29.646</v>
      </c>
      <c r="I364" s="23">
        <v>0.98</v>
      </c>
    </row>
    <row r="365" spans="1:9" ht="15">
      <c r="A365">
        <v>1953</v>
      </c>
      <c r="B365" s="22">
        <v>2.5</v>
      </c>
      <c r="C365" s="22">
        <v>0.2</v>
      </c>
      <c r="D365" s="25">
        <f t="shared" si="4"/>
        <v>160.57999999999998</v>
      </c>
      <c r="E365" s="25">
        <v>310</v>
      </c>
      <c r="F365" s="25">
        <v>24800</v>
      </c>
      <c r="G365" s="25">
        <v>62</v>
      </c>
      <c r="H365" s="25">
        <v>29.884</v>
      </c>
      <c r="I365" s="23">
        <v>1.01</v>
      </c>
    </row>
    <row r="366" spans="1:9" ht="15">
      <c r="A366">
        <v>1954</v>
      </c>
      <c r="B366" s="22">
        <v>2.3</v>
      </c>
      <c r="C366" s="22">
        <v>0.2</v>
      </c>
      <c r="D366" s="25">
        <f t="shared" si="4"/>
        <v>154.2</v>
      </c>
      <c r="E366" s="25">
        <v>325</v>
      </c>
      <c r="F366" s="25">
        <v>26200</v>
      </c>
      <c r="G366" s="25">
        <v>60</v>
      </c>
      <c r="H366" s="25">
        <v>29.16</v>
      </c>
      <c r="I366" s="23">
        <v>1.05</v>
      </c>
    </row>
    <row r="367" spans="1:9" ht="15">
      <c r="A367">
        <v>1955</v>
      </c>
      <c r="B367" s="22">
        <v>2.1</v>
      </c>
      <c r="C367" s="22">
        <v>0.2</v>
      </c>
      <c r="D367" s="25">
        <f t="shared" si="4"/>
        <v>151.58499999999998</v>
      </c>
      <c r="E367" s="25">
        <v>340</v>
      </c>
      <c r="F367" s="25">
        <v>29100</v>
      </c>
      <c r="G367" s="25">
        <v>61</v>
      </c>
      <c r="H367" s="25">
        <v>30.683</v>
      </c>
      <c r="I367" s="23">
        <v>1.13</v>
      </c>
    </row>
    <row r="368" spans="1:9" ht="15">
      <c r="A368">
        <v>1956</v>
      </c>
      <c r="B368" s="22">
        <v>2</v>
      </c>
      <c r="C368" s="22">
        <v>0.2</v>
      </c>
      <c r="D368" s="25">
        <f t="shared" si="4"/>
        <v>127.95999999999998</v>
      </c>
      <c r="E368" s="25">
        <v>330</v>
      </c>
      <c r="F368" s="25">
        <v>28100</v>
      </c>
      <c r="G368" s="25">
        <v>56</v>
      </c>
      <c r="H368" s="25">
        <v>30.408</v>
      </c>
      <c r="I368" s="23">
        <v>1.22</v>
      </c>
    </row>
    <row r="369" spans="1:9" ht="15">
      <c r="A369">
        <v>1957</v>
      </c>
      <c r="B369" s="22">
        <v>1.9</v>
      </c>
      <c r="C369" s="22">
        <v>0.2</v>
      </c>
      <c r="D369" s="25">
        <f t="shared" si="4"/>
        <v>142.17499999999998</v>
      </c>
      <c r="E369" s="25">
        <v>340</v>
      </c>
      <c r="F369" s="25">
        <v>28700</v>
      </c>
      <c r="G369" s="25">
        <v>55</v>
      </c>
      <c r="H369" s="25">
        <v>26.565</v>
      </c>
      <c r="I369" s="23">
        <v>1.38</v>
      </c>
    </row>
    <row r="370" spans="1:9" ht="15">
      <c r="A370">
        <v>1958</v>
      </c>
      <c r="B370" s="22">
        <v>1.8</v>
      </c>
      <c r="C370" s="22">
        <v>0.2</v>
      </c>
      <c r="D370" s="25">
        <f t="shared" si="4"/>
        <v>152.82</v>
      </c>
      <c r="E370" s="25">
        <v>352</v>
      </c>
      <c r="F370" s="25">
        <v>30200</v>
      </c>
      <c r="G370" s="25">
        <v>54</v>
      </c>
      <c r="H370" s="25">
        <v>23.436</v>
      </c>
      <c r="I370" s="23">
        <v>1.47</v>
      </c>
    </row>
    <row r="371" spans="1:9" ht="15">
      <c r="A371">
        <v>1959</v>
      </c>
      <c r="B371" s="22">
        <v>1.7</v>
      </c>
      <c r="C371" s="22">
        <v>0.1</v>
      </c>
      <c r="D371" s="25">
        <f t="shared" si="4"/>
        <v>294.25</v>
      </c>
      <c r="E371" s="25">
        <v>370</v>
      </c>
      <c r="F371" s="25">
        <v>32200</v>
      </c>
      <c r="G371" s="25">
        <v>55</v>
      </c>
      <c r="H371" s="25">
        <v>25.575</v>
      </c>
      <c r="I371" s="23">
        <v>1.57</v>
      </c>
    </row>
    <row r="372" spans="1:9" ht="15">
      <c r="A372">
        <v>1960</v>
      </c>
      <c r="B372" s="22">
        <v>1.6</v>
      </c>
      <c r="C372" s="22">
        <v>0.1</v>
      </c>
      <c r="D372" s="25">
        <f t="shared" si="4"/>
        <v>274.32</v>
      </c>
      <c r="E372" s="25">
        <v>379</v>
      </c>
      <c r="F372" s="25">
        <v>33400</v>
      </c>
      <c r="G372" s="25">
        <v>54</v>
      </c>
      <c r="H372" s="25">
        <v>26.568</v>
      </c>
      <c r="I372" s="23">
        <v>1.61</v>
      </c>
    </row>
    <row r="373" spans="1:9" ht="15">
      <c r="A373">
        <v>1961</v>
      </c>
      <c r="B373" s="22">
        <v>1.5</v>
      </c>
      <c r="C373" s="22">
        <v>0.1</v>
      </c>
      <c r="D373" s="25">
        <f t="shared" si="4"/>
        <v>263.93999999999994</v>
      </c>
      <c r="E373" s="25">
        <v>392</v>
      </c>
      <c r="F373" s="25">
        <v>35100</v>
      </c>
      <c r="G373" s="25">
        <v>53</v>
      </c>
      <c r="H373" s="25">
        <v>26.606</v>
      </c>
      <c r="I373" s="23">
        <v>1.57</v>
      </c>
    </row>
    <row r="374" spans="1:9" ht="15">
      <c r="A374">
        <v>1962</v>
      </c>
      <c r="B374" s="22">
        <v>1.4</v>
      </c>
      <c r="C374" s="22">
        <v>0.1</v>
      </c>
      <c r="D374" s="25">
        <f t="shared" si="4"/>
        <v>254.79999999999998</v>
      </c>
      <c r="E374" s="25">
        <v>410</v>
      </c>
      <c r="F374" s="25">
        <v>37400</v>
      </c>
      <c r="G374" s="25">
        <v>52</v>
      </c>
      <c r="H374" s="25">
        <v>26.52</v>
      </c>
      <c r="I374" s="23">
        <v>1.56</v>
      </c>
    </row>
    <row r="375" spans="1:9" ht="15">
      <c r="A375">
        <v>1963</v>
      </c>
      <c r="B375" s="22">
        <v>1.3</v>
      </c>
      <c r="C375" s="22">
        <v>0.1</v>
      </c>
      <c r="D375" s="25">
        <f t="shared" si="4"/>
        <v>259.59999999999997</v>
      </c>
      <c r="E375" s="25">
        <v>447</v>
      </c>
      <c r="F375" s="25">
        <v>42000</v>
      </c>
      <c r="G375" s="25">
        <v>55</v>
      </c>
      <c r="H375" s="25">
        <v>29.04</v>
      </c>
      <c r="I375" s="23">
        <v>1.55</v>
      </c>
    </row>
    <row r="376" spans="1:9" ht="15">
      <c r="A376">
        <v>1964</v>
      </c>
      <c r="B376" s="22">
        <v>1.3</v>
      </c>
      <c r="C376" s="22">
        <v>0.1</v>
      </c>
      <c r="D376" s="25">
        <f t="shared" si="4"/>
        <v>243.09999999999997</v>
      </c>
      <c r="E376" s="25">
        <v>472</v>
      </c>
      <c r="F376" s="25">
        <v>42100</v>
      </c>
      <c r="G376" s="25">
        <v>55</v>
      </c>
      <c r="H376" s="25">
        <v>30.69</v>
      </c>
      <c r="I376" s="23">
        <v>1.56</v>
      </c>
    </row>
    <row r="377" spans="1:9" ht="15">
      <c r="A377">
        <v>1965</v>
      </c>
      <c r="B377" s="22">
        <v>1.2</v>
      </c>
      <c r="C377" s="22">
        <v>0.1</v>
      </c>
      <c r="D377" s="25">
        <f t="shared" si="4"/>
        <v>213.59</v>
      </c>
      <c r="E377" s="25">
        <v>493</v>
      </c>
      <c r="F377" s="25">
        <v>43900</v>
      </c>
      <c r="G377" s="25">
        <v>53</v>
      </c>
      <c r="H377" s="25">
        <v>31.641</v>
      </c>
      <c r="I377" s="23">
        <v>1.55</v>
      </c>
    </row>
    <row r="378" spans="1:9" ht="15">
      <c r="A378">
        <v>1966</v>
      </c>
      <c r="B378" s="22">
        <v>1.1</v>
      </c>
      <c r="C378" s="22">
        <v>0.1</v>
      </c>
      <c r="D378" s="25">
        <f t="shared" si="4"/>
        <v>222.04</v>
      </c>
      <c r="E378" s="25">
        <v>528</v>
      </c>
      <c r="F378" s="25">
        <v>47500</v>
      </c>
      <c r="G378" s="25">
        <v>52</v>
      </c>
      <c r="H378" s="25">
        <v>29.796</v>
      </c>
      <c r="I378" s="23">
        <v>1.64</v>
      </c>
    </row>
    <row r="379" spans="1:9" ht="15">
      <c r="A379">
        <v>1967</v>
      </c>
      <c r="B379" s="22">
        <v>1</v>
      </c>
      <c r="C379" s="22">
        <v>0.1</v>
      </c>
      <c r="D379" s="25">
        <f t="shared" si="4"/>
        <v>266.59</v>
      </c>
      <c r="E379" s="25">
        <v>580</v>
      </c>
      <c r="F379" s="25">
        <v>52700</v>
      </c>
      <c r="G379" s="25">
        <v>53</v>
      </c>
      <c r="H379" s="25">
        <v>26.341</v>
      </c>
      <c r="I379" s="23">
        <v>1.76</v>
      </c>
    </row>
    <row r="380" spans="1:9" ht="15">
      <c r="A380">
        <v>1968</v>
      </c>
      <c r="B380" s="14" t="s">
        <v>43</v>
      </c>
      <c r="C380" s="22">
        <v>0.1</v>
      </c>
      <c r="D380" s="25">
        <f t="shared" si="4"/>
        <v>287.82</v>
      </c>
      <c r="E380" s="25">
        <v>631</v>
      </c>
      <c r="F380" s="25">
        <v>57700</v>
      </c>
      <c r="G380" s="25">
        <v>54</v>
      </c>
      <c r="H380" s="25">
        <v>25.218</v>
      </c>
      <c r="I380" s="23">
        <v>1.75</v>
      </c>
    </row>
    <row r="381" spans="1:9" ht="15">
      <c r="A381">
        <v>1969</v>
      </c>
      <c r="B381" s="14" t="s">
        <v>43</v>
      </c>
      <c r="C381" s="22">
        <v>0.1</v>
      </c>
      <c r="D381" s="25">
        <f t="shared" si="4"/>
        <v>320.1</v>
      </c>
      <c r="E381" s="25">
        <v>684</v>
      </c>
      <c r="F381" s="25">
        <v>64000</v>
      </c>
      <c r="G381" s="25">
        <v>55</v>
      </c>
      <c r="H381" s="25">
        <v>22.99</v>
      </c>
      <c r="I381" s="23">
        <v>1.88</v>
      </c>
    </row>
    <row r="382" spans="1:9" ht="15">
      <c r="A382">
        <v>1970</v>
      </c>
      <c r="B382" s="14" t="s">
        <v>44</v>
      </c>
      <c r="C382" s="22">
        <v>0.1</v>
      </c>
      <c r="D382" s="25">
        <f t="shared" si="4"/>
        <v>343.28000000000003</v>
      </c>
      <c r="E382" s="25">
        <v>734</v>
      </c>
      <c r="F382" s="25">
        <v>68300</v>
      </c>
      <c r="G382" s="25">
        <v>56</v>
      </c>
      <c r="H382" s="25">
        <v>21.672</v>
      </c>
      <c r="I382" s="23">
        <v>2.03</v>
      </c>
    </row>
    <row r="383" spans="1:9" ht="15">
      <c r="A383">
        <v>1971</v>
      </c>
      <c r="B383" s="14" t="s">
        <v>44</v>
      </c>
      <c r="C383" s="22">
        <v>0.1</v>
      </c>
      <c r="D383" s="25">
        <f t="shared" si="4"/>
        <v>399.28</v>
      </c>
      <c r="E383" s="25">
        <v>843</v>
      </c>
      <c r="F383" s="25">
        <v>78500</v>
      </c>
      <c r="G383" s="25">
        <v>62</v>
      </c>
      <c r="H383" s="25">
        <v>22.072</v>
      </c>
      <c r="I383" s="23">
        <v>1.87</v>
      </c>
    </row>
    <row r="384" spans="1:9" ht="15">
      <c r="A384">
        <v>1972</v>
      </c>
      <c r="B384" s="14" t="s">
        <v>44</v>
      </c>
      <c r="C384" s="22">
        <v>0.1</v>
      </c>
      <c r="D384" s="25">
        <f t="shared" si="4"/>
        <v>432.48</v>
      </c>
      <c r="E384" s="25">
        <v>971</v>
      </c>
      <c r="F384" s="25">
        <v>89500</v>
      </c>
      <c r="G384" s="25">
        <v>68</v>
      </c>
      <c r="H384" s="25">
        <v>24.752</v>
      </c>
      <c r="I384" s="23">
        <v>1.71</v>
      </c>
    </row>
    <row r="385" spans="1:9" ht="15">
      <c r="A385">
        <v>1973</v>
      </c>
      <c r="B385" s="14" t="s">
        <v>45</v>
      </c>
      <c r="C385" s="22">
        <v>0.1</v>
      </c>
      <c r="D385" s="25">
        <f t="shared" si="4"/>
        <v>487.92</v>
      </c>
      <c r="E385" s="25">
        <v>1124</v>
      </c>
      <c r="F385" s="25">
        <v>102700</v>
      </c>
      <c r="G385" s="25">
        <v>76</v>
      </c>
      <c r="H385" s="25">
        <v>27.208</v>
      </c>
      <c r="I385" s="23">
        <v>1.69</v>
      </c>
    </row>
    <row r="386" spans="1:9" ht="15">
      <c r="A386">
        <v>1974</v>
      </c>
      <c r="B386" s="14" t="s">
        <v>45</v>
      </c>
      <c r="C386" s="22">
        <v>0.1</v>
      </c>
      <c r="D386" s="25">
        <f t="shared" si="4"/>
        <v>600.6</v>
      </c>
      <c r="E386" s="25">
        <v>1334</v>
      </c>
      <c r="F386" s="25">
        <v>123000</v>
      </c>
      <c r="G386" s="25">
        <v>91</v>
      </c>
      <c r="H386" s="25">
        <v>30.94</v>
      </c>
      <c r="I386" s="23">
        <v>1.48</v>
      </c>
    </row>
    <row r="387" spans="1:9" ht="15">
      <c r="A387">
        <v>1975</v>
      </c>
      <c r="B387" s="14" t="s">
        <v>46</v>
      </c>
      <c r="C387" s="22">
        <v>0.1</v>
      </c>
      <c r="D387" s="25">
        <f t="shared" si="4"/>
        <v>753.71</v>
      </c>
      <c r="E387" s="25">
        <v>1500</v>
      </c>
      <c r="F387" s="25">
        <v>181500</v>
      </c>
      <c r="G387" s="25">
        <v>113</v>
      </c>
      <c r="H387" s="25">
        <v>37.629</v>
      </c>
      <c r="I387" s="23">
        <v>1.34</v>
      </c>
    </row>
    <row r="388" spans="1:9" ht="15">
      <c r="A388">
        <v>1976</v>
      </c>
      <c r="B388" s="14" t="s">
        <v>44</v>
      </c>
      <c r="C388" s="22">
        <v>0.1</v>
      </c>
      <c r="D388" s="25">
        <f t="shared" si="4"/>
        <v>824.6</v>
      </c>
      <c r="E388" s="25">
        <v>1650</v>
      </c>
      <c r="F388" s="25">
        <v>162800</v>
      </c>
      <c r="G388" s="25">
        <v>124</v>
      </c>
      <c r="H388" s="25">
        <v>41.54</v>
      </c>
      <c r="I388" s="23">
        <v>1.35</v>
      </c>
    </row>
    <row r="389" spans="1:9" ht="15">
      <c r="A389">
        <v>1977</v>
      </c>
      <c r="B389" s="14" t="s">
        <v>45</v>
      </c>
      <c r="C389" s="22">
        <v>0.1</v>
      </c>
      <c r="D389" s="25">
        <f t="shared" si="4"/>
        <v>908.31</v>
      </c>
      <c r="E389" s="25">
        <v>1821</v>
      </c>
      <c r="F389" s="25">
        <v>195200</v>
      </c>
      <c r="G389" s="25">
        <v>137</v>
      </c>
      <c r="H389" s="25">
        <v>46.169</v>
      </c>
      <c r="I389" s="23">
        <v>1.32</v>
      </c>
    </row>
    <row r="390" spans="1:9" ht="15">
      <c r="A390">
        <v>1978</v>
      </c>
      <c r="B390" s="14" t="s">
        <v>44</v>
      </c>
      <c r="C390" s="22">
        <v>0.1</v>
      </c>
      <c r="D390" s="25">
        <f t="shared" si="4"/>
        <v>1002.15</v>
      </c>
      <c r="E390" s="25">
        <v>2045</v>
      </c>
      <c r="F390" s="25">
        <v>191700</v>
      </c>
      <c r="G390" s="25">
        <v>153</v>
      </c>
      <c r="H390" s="25">
        <v>52.785</v>
      </c>
      <c r="I390" s="23">
        <v>1.26</v>
      </c>
    </row>
    <row r="391" spans="1:9" ht="15">
      <c r="A391">
        <v>1979</v>
      </c>
      <c r="B391" s="14" t="s">
        <v>43</v>
      </c>
      <c r="C391" s="22">
        <v>0.1</v>
      </c>
      <c r="D391" s="25">
        <f t="shared" si="4"/>
        <v>1174.7999999999997</v>
      </c>
      <c r="E391" s="25">
        <v>2370</v>
      </c>
      <c r="F391" s="25">
        <v>197500</v>
      </c>
      <c r="G391" s="25">
        <v>178</v>
      </c>
      <c r="H391" s="25">
        <v>60.52</v>
      </c>
      <c r="I391" s="23">
        <v>1.19</v>
      </c>
    </row>
    <row r="392" spans="1:9" ht="15">
      <c r="A392">
        <v>1980</v>
      </c>
      <c r="B392" s="14" t="s">
        <v>43</v>
      </c>
      <c r="C392" s="22">
        <v>0.1</v>
      </c>
      <c r="D392" s="25">
        <v>1668</v>
      </c>
      <c r="E392" s="25">
        <v>2523</v>
      </c>
      <c r="F392" s="25">
        <v>220000</v>
      </c>
      <c r="G392" s="25">
        <v>189</v>
      </c>
      <c r="H392" s="25">
        <v>64</v>
      </c>
      <c r="I392" s="23">
        <v>1.24</v>
      </c>
    </row>
    <row r="393" spans="1:9" ht="15">
      <c r="A393">
        <v>1981</v>
      </c>
      <c r="B393" s="14" t="s">
        <v>44</v>
      </c>
      <c r="C393" s="22">
        <v>0.1</v>
      </c>
      <c r="D393" s="25">
        <v>1807</v>
      </c>
      <c r="E393" s="25">
        <v>2646</v>
      </c>
      <c r="F393" s="25">
        <v>258100</v>
      </c>
      <c r="G393" s="25">
        <v>212</v>
      </c>
      <c r="H393" s="25">
        <v>67</v>
      </c>
      <c r="I393" s="23">
        <v>1.32</v>
      </c>
    </row>
    <row r="394" spans="1:9" ht="15">
      <c r="A394">
        <v>1982</v>
      </c>
      <c r="B394" s="14" t="s">
        <v>44</v>
      </c>
      <c r="C394" s="22">
        <v>0.1</v>
      </c>
      <c r="D394" s="25">
        <v>1910</v>
      </c>
      <c r="E394" s="25">
        <v>2729</v>
      </c>
      <c r="F394" s="25">
        <v>255800</v>
      </c>
      <c r="G394" s="25">
        <v>205</v>
      </c>
      <c r="H394" s="25">
        <v>61</v>
      </c>
      <c r="I394" s="23">
        <v>1.37</v>
      </c>
    </row>
    <row r="395" spans="1:9" ht="15">
      <c r="A395">
        <v>1983</v>
      </c>
      <c r="B395" s="14" t="s">
        <v>44</v>
      </c>
      <c r="C395" s="22">
        <v>0.1</v>
      </c>
      <c r="D395" s="25">
        <v>1993</v>
      </c>
      <c r="E395" s="25">
        <v>2760</v>
      </c>
      <c r="F395" s="25">
        <v>252439</v>
      </c>
      <c r="G395" s="25">
        <v>207</v>
      </c>
      <c r="H395" s="25">
        <v>58</v>
      </c>
      <c r="I395" s="23">
        <v>1.56</v>
      </c>
    </row>
    <row r="396" spans="1:9" ht="15">
      <c r="A396">
        <v>1984</v>
      </c>
      <c r="B396" s="14" t="s">
        <v>44</v>
      </c>
      <c r="C396" s="22">
        <v>0.1</v>
      </c>
      <c r="D396" s="25">
        <v>2028</v>
      </c>
      <c r="E396" s="25">
        <v>2770</v>
      </c>
      <c r="F396" s="25">
        <v>262647</v>
      </c>
      <c r="G396" s="25">
        <v>202</v>
      </c>
      <c r="H396" s="25">
        <v>54</v>
      </c>
      <c r="I396" s="23">
        <v>1.56</v>
      </c>
    </row>
    <row r="397" spans="1:9" ht="15">
      <c r="A397">
        <v>1985</v>
      </c>
      <c r="B397" s="22">
        <v>0.7</v>
      </c>
      <c r="C397" s="22">
        <v>0.1</v>
      </c>
      <c r="D397" s="25">
        <v>2138</v>
      </c>
      <c r="E397" s="25">
        <v>2990</v>
      </c>
      <c r="F397" s="25">
        <v>283454</v>
      </c>
      <c r="G397" s="25">
        <v>218</v>
      </c>
      <c r="H397" s="25">
        <v>62</v>
      </c>
      <c r="I397" s="23">
        <v>1.49</v>
      </c>
    </row>
    <row r="398" spans="1:9" ht="15">
      <c r="A398">
        <v>1986</v>
      </c>
      <c r="B398" s="22">
        <v>0.7</v>
      </c>
      <c r="C398" s="22">
        <v>0.073</v>
      </c>
      <c r="D398" s="25">
        <v>2286</v>
      </c>
      <c r="E398" s="25">
        <v>3284</v>
      </c>
      <c r="F398" s="25">
        <v>311334</v>
      </c>
      <c r="G398" s="25">
        <v>240</v>
      </c>
      <c r="H398" s="25">
        <v>73</v>
      </c>
      <c r="I398" s="23">
        <v>1.38</v>
      </c>
    </row>
    <row r="399" spans="1:9" ht="15">
      <c r="A399">
        <v>1987</v>
      </c>
      <c r="B399" s="22">
        <v>0.75</v>
      </c>
      <c r="C399" s="22">
        <v>0.073</v>
      </c>
      <c r="D399" s="25">
        <v>2359</v>
      </c>
      <c r="E399" s="25">
        <v>3389</v>
      </c>
      <c r="F399" s="25">
        <v>321290</v>
      </c>
      <c r="G399" s="25">
        <v>247</v>
      </c>
      <c r="H399" s="25">
        <v>75</v>
      </c>
      <c r="I399" s="23">
        <v>1.25</v>
      </c>
    </row>
    <row r="400" spans="1:9" ht="15">
      <c r="A400">
        <v>1988</v>
      </c>
      <c r="B400" s="22">
        <v>0.75</v>
      </c>
      <c r="C400" s="22">
        <v>0.073</v>
      </c>
      <c r="D400" s="25">
        <v>3357</v>
      </c>
      <c r="E400" s="25">
        <v>4748</v>
      </c>
      <c r="F400" s="25">
        <v>450135</v>
      </c>
      <c r="G400" s="25">
        <v>347</v>
      </c>
      <c r="H400" s="25">
        <v>102</v>
      </c>
      <c r="I400" s="23">
        <v>0.95</v>
      </c>
    </row>
    <row r="401" spans="1:9" ht="15">
      <c r="A401">
        <v>1989</v>
      </c>
      <c r="B401" s="22">
        <v>0.77</v>
      </c>
      <c r="C401" s="22">
        <v>0.073</v>
      </c>
      <c r="D401" s="25">
        <v>3866</v>
      </c>
      <c r="E401" s="25">
        <v>5289</v>
      </c>
      <c r="F401" s="25">
        <v>501425</v>
      </c>
      <c r="G401" s="25">
        <v>386</v>
      </c>
      <c r="H401" s="25">
        <v>104</v>
      </c>
      <c r="I401" s="23">
        <v>0.96</v>
      </c>
    </row>
    <row r="402" spans="1:9" ht="15">
      <c r="A402">
        <v>1990</v>
      </c>
      <c r="B402" s="22">
        <v>0.7</v>
      </c>
      <c r="C402" s="22">
        <v>0.1</v>
      </c>
      <c r="D402" s="25">
        <v>4066</v>
      </c>
      <c r="E402" s="25">
        <v>5564</v>
      </c>
      <c r="F402" s="25">
        <v>526324</v>
      </c>
      <c r="G402" s="25">
        <v>389</v>
      </c>
      <c r="H402" s="25">
        <v>105</v>
      </c>
      <c r="I402" s="23">
        <v>0.96</v>
      </c>
    </row>
    <row r="403" spans="1:9" ht="15">
      <c r="A403">
        <v>1991</v>
      </c>
      <c r="B403" s="22">
        <v>0.7</v>
      </c>
      <c r="C403" s="22">
        <v>0.1</v>
      </c>
      <c r="D403" s="25">
        <v>4106</v>
      </c>
      <c r="E403" s="25">
        <v>5619</v>
      </c>
      <c r="F403" s="25">
        <v>529791</v>
      </c>
      <c r="G403" s="25">
        <v>371</v>
      </c>
      <c r="H403" s="25">
        <v>100</v>
      </c>
      <c r="I403" s="23">
        <v>1.03</v>
      </c>
    </row>
    <row r="404" spans="1:9" ht="15">
      <c r="A404">
        <v>1992</v>
      </c>
      <c r="B404" s="22">
        <v>0.7</v>
      </c>
      <c r="C404" s="22">
        <v>0.063</v>
      </c>
      <c r="D404" s="25">
        <v>4111</v>
      </c>
      <c r="E404" s="25">
        <v>5627</v>
      </c>
      <c r="F404" s="25">
        <v>506430</v>
      </c>
      <c r="G404" s="25">
        <v>355</v>
      </c>
      <c r="H404" s="25">
        <v>95.4</v>
      </c>
      <c r="I404" s="23">
        <v>1.18</v>
      </c>
    </row>
    <row r="405" spans="1:9" ht="15">
      <c r="A405">
        <v>1993</v>
      </c>
      <c r="B405" s="22">
        <v>0.7</v>
      </c>
      <c r="C405" s="22">
        <v>0.063</v>
      </c>
      <c r="D405" s="25">
        <v>4609</v>
      </c>
      <c r="E405" s="25">
        <v>6304</v>
      </c>
      <c r="F405" s="25">
        <v>567360</v>
      </c>
      <c r="G405" s="25">
        <v>397</v>
      </c>
      <c r="H405" s="25">
        <v>107</v>
      </c>
      <c r="I405" s="23">
        <v>1.2</v>
      </c>
    </row>
    <row r="406" spans="1:9" ht="15">
      <c r="A406">
        <v>1994</v>
      </c>
      <c r="B406" s="22">
        <v>0.7</v>
      </c>
      <c r="C406" s="22">
        <v>0.063</v>
      </c>
      <c r="D406" s="25">
        <v>5024</v>
      </c>
      <c r="E406" s="25">
        <v>6871</v>
      </c>
      <c r="F406" s="25">
        <v>618422</v>
      </c>
      <c r="G406" s="25">
        <v>433</v>
      </c>
      <c r="H406" s="25">
        <v>116</v>
      </c>
      <c r="I406" s="15" t="s">
        <v>6</v>
      </c>
    </row>
    <row r="407" spans="1:9" ht="15">
      <c r="A407">
        <v>1995</v>
      </c>
      <c r="B407" s="22">
        <v>0.7</v>
      </c>
      <c r="C407" s="22">
        <v>0.063</v>
      </c>
      <c r="D407" s="25">
        <v>5079</v>
      </c>
      <c r="E407" s="25">
        <v>6947</v>
      </c>
      <c r="F407" s="25">
        <v>625225</v>
      </c>
      <c r="G407" s="25">
        <v>438</v>
      </c>
      <c r="H407" s="25">
        <v>118</v>
      </c>
      <c r="I407" s="15" t="s">
        <v>6</v>
      </c>
    </row>
    <row r="408" spans="1:9" ht="15">
      <c r="A408" s="9" t="s">
        <v>6</v>
      </c>
      <c r="B408" s="6" t="s">
        <v>6</v>
      </c>
      <c r="C408" s="6" t="s">
        <v>6</v>
      </c>
      <c r="D408" s="8" t="s">
        <v>6</v>
      </c>
      <c r="E408" s="8" t="s">
        <v>6</v>
      </c>
      <c r="F408" s="8" t="s">
        <v>6</v>
      </c>
      <c r="G408" s="8" t="s">
        <v>6</v>
      </c>
      <c r="H408" s="8" t="s">
        <v>6</v>
      </c>
      <c r="I408" s="15" t="s">
        <v>7</v>
      </c>
    </row>
    <row r="409" spans="1:9" ht="15">
      <c r="A409" t="str">
        <f>FOOT</f>
        <v>Table updated from "Farm Real Estate Historical Series Data, 1950-92", Statistical Bulletin No. 855.</v>
      </c>
      <c r="B409" s="22"/>
      <c r="C409" s="22"/>
      <c r="D409" s="25"/>
      <c r="E409" s="25"/>
      <c r="F409" s="25"/>
      <c r="G409" s="25"/>
      <c r="H409" s="25"/>
      <c r="I409" s="23"/>
    </row>
    <row r="410" spans="1:9" ht="15">
      <c r="A410" t="str">
        <f>A146</f>
        <v> </v>
      </c>
      <c r="B410" s="22"/>
      <c r="C410" s="22"/>
      <c r="D410" s="25"/>
      <c r="E410" s="25"/>
      <c r="F410" s="25"/>
      <c r="G410" s="25"/>
      <c r="H410" s="25"/>
      <c r="I410" s="23"/>
    </row>
    <row r="411" spans="1:9" ht="15">
      <c r="A411" t="str">
        <f>A147</f>
        <v> </v>
      </c>
      <c r="B411" s="22"/>
      <c r="C411" s="22"/>
      <c r="D411" s="25"/>
      <c r="E411" s="25"/>
      <c r="F411" s="25"/>
      <c r="G411" s="25"/>
      <c r="H411" s="25"/>
      <c r="I411" s="23"/>
    </row>
    <row r="412" spans="1:9" ht="15">
      <c r="A412" t="str">
        <f>A148</f>
        <v> </v>
      </c>
      <c r="B412" s="22"/>
      <c r="C412" s="22"/>
      <c r="D412" s="25"/>
      <c r="E412" s="25"/>
      <c r="F412" s="25"/>
      <c r="G412" s="25"/>
      <c r="H412" s="25"/>
      <c r="I412" s="23"/>
    </row>
    <row r="413" spans="1:9" ht="15">
      <c r="A413" t="str">
        <f>A149</f>
        <v> </v>
      </c>
      <c r="B413" s="22"/>
      <c r="C413" s="22"/>
      <c r="D413" s="25"/>
      <c r="E413" s="25"/>
      <c r="F413" s="25"/>
      <c r="G413" s="25"/>
      <c r="H413" s="25"/>
      <c r="I413" s="23"/>
    </row>
    <row r="414" spans="1:9" ht="15">
      <c r="A414" t="str">
        <f>A150</f>
        <v> </v>
      </c>
      <c r="B414" s="22"/>
      <c r="C414" s="22"/>
      <c r="D414" s="25"/>
      <c r="E414" s="25"/>
      <c r="F414" s="25"/>
      <c r="G414" s="25"/>
      <c r="H414" s="25"/>
      <c r="I414" s="23"/>
    </row>
    <row r="415" spans="1:9" ht="15">
      <c r="A415" t="str">
        <f>A150</f>
        <v> </v>
      </c>
      <c r="B415" s="22"/>
      <c r="C415" s="22"/>
      <c r="D415" s="25"/>
      <c r="E415" s="25"/>
      <c r="F415" s="25"/>
      <c r="G415" s="25"/>
      <c r="H415" s="25"/>
      <c r="I415" s="23"/>
    </row>
    <row r="416" spans="1:9" ht="15">
      <c r="A416" s="5" t="s">
        <v>47</v>
      </c>
      <c r="B416" s="22"/>
      <c r="C416" s="22"/>
      <c r="D416" s="25"/>
      <c r="E416" s="25"/>
      <c r="F416" s="25"/>
      <c r="G416" s="25"/>
      <c r="H416" s="25"/>
      <c r="I416" s="23"/>
    </row>
    <row r="417" spans="2:9" ht="15">
      <c r="B417" s="22"/>
      <c r="C417" s="22"/>
      <c r="D417" s="25"/>
      <c r="E417" s="25"/>
      <c r="F417" s="25"/>
      <c r="G417" s="25"/>
      <c r="H417" s="25"/>
      <c r="I417" s="23"/>
    </row>
    <row r="418" spans="1:9" ht="15">
      <c r="A418" s="9" t="s">
        <v>6</v>
      </c>
      <c r="B418" s="6" t="s">
        <v>6</v>
      </c>
      <c r="C418" s="6" t="s">
        <v>6</v>
      </c>
      <c r="D418" s="8" t="s">
        <v>6</v>
      </c>
      <c r="E418" s="8" t="s">
        <v>6</v>
      </c>
      <c r="F418" s="8" t="s">
        <v>6</v>
      </c>
      <c r="G418" s="8" t="s">
        <v>6</v>
      </c>
      <c r="H418" s="8" t="s">
        <v>6</v>
      </c>
      <c r="I418" s="15" t="s">
        <v>7</v>
      </c>
    </row>
    <row r="419" spans="2:9" ht="15">
      <c r="B419" s="22"/>
      <c r="C419" s="10" t="s">
        <v>8</v>
      </c>
      <c r="D419" s="25"/>
      <c r="E419" s="12" t="s">
        <v>9</v>
      </c>
      <c r="F419" s="25"/>
      <c r="G419" s="25"/>
      <c r="H419" s="25"/>
      <c r="I419" s="3" t="s">
        <v>10</v>
      </c>
    </row>
    <row r="420" spans="1:9" ht="15">
      <c r="A420" s="13" t="s">
        <v>11</v>
      </c>
      <c r="B420" s="2" t="s">
        <v>12</v>
      </c>
      <c r="C420" s="10" t="s">
        <v>13</v>
      </c>
      <c r="D420" s="16" t="s">
        <v>14</v>
      </c>
      <c r="E420" s="16" t="s">
        <v>15</v>
      </c>
      <c r="F420" s="8" t="s">
        <v>6</v>
      </c>
      <c r="G420" s="16" t="s">
        <v>16</v>
      </c>
      <c r="H420" s="16" t="s">
        <v>17</v>
      </c>
      <c r="I420" s="3" t="s">
        <v>18</v>
      </c>
    </row>
    <row r="421" spans="2:9" ht="15">
      <c r="B421" s="22"/>
      <c r="C421" s="14" t="s">
        <v>19</v>
      </c>
      <c r="D421" s="16" t="s">
        <v>20</v>
      </c>
      <c r="E421" s="12" t="s">
        <v>21</v>
      </c>
      <c r="F421" s="12" t="s">
        <v>22</v>
      </c>
      <c r="G421" s="4" t="s">
        <v>23</v>
      </c>
      <c r="H421" s="4" t="s">
        <v>24</v>
      </c>
      <c r="I421" s="3" t="s">
        <v>25</v>
      </c>
    </row>
    <row r="422" spans="2:9" ht="15">
      <c r="B422" s="10" t="s">
        <v>3</v>
      </c>
      <c r="C422" s="22"/>
      <c r="D422" s="25"/>
      <c r="E422" s="12" t="s">
        <v>26</v>
      </c>
      <c r="F422" s="12" t="s">
        <v>27</v>
      </c>
      <c r="G422" s="25"/>
      <c r="H422" s="4" t="s">
        <v>3</v>
      </c>
      <c r="I422" s="3" t="s">
        <v>28</v>
      </c>
    </row>
    <row r="423" spans="1:9" ht="15">
      <c r="A423" s="9" t="s">
        <v>6</v>
      </c>
      <c r="B423" s="6" t="s">
        <v>6</v>
      </c>
      <c r="C423" s="6" t="s">
        <v>6</v>
      </c>
      <c r="D423" s="8" t="s">
        <v>6</v>
      </c>
      <c r="E423" s="8" t="s">
        <v>6</v>
      </c>
      <c r="F423" s="8" t="s">
        <v>6</v>
      </c>
      <c r="G423" s="8" t="s">
        <v>6</v>
      </c>
      <c r="H423" s="8" t="s">
        <v>6</v>
      </c>
      <c r="I423" s="15" t="s">
        <v>7</v>
      </c>
    </row>
    <row r="424" spans="2:9" ht="15">
      <c r="B424" s="22"/>
      <c r="C424" s="22"/>
      <c r="D424" s="25"/>
      <c r="E424" s="25"/>
      <c r="F424" s="25"/>
      <c r="G424" s="25"/>
      <c r="H424" s="25"/>
      <c r="I424" s="23"/>
    </row>
    <row r="425" spans="2:9" ht="15">
      <c r="B425" s="10" t="s">
        <v>29</v>
      </c>
      <c r="C425" s="10" t="s">
        <v>30</v>
      </c>
      <c r="D425" s="25"/>
      <c r="E425" s="25"/>
      <c r="F425" s="25"/>
      <c r="G425" s="25"/>
      <c r="H425" s="25"/>
      <c r="I425" s="23"/>
    </row>
    <row r="426" spans="2:9" ht="15">
      <c r="B426" s="10" t="s">
        <v>31</v>
      </c>
      <c r="C426" s="10" t="s">
        <v>32</v>
      </c>
      <c r="D426" s="4" t="s">
        <v>33</v>
      </c>
      <c r="E426" s="25"/>
      <c r="F426" s="25"/>
      <c r="G426" s="16" t="s">
        <v>34</v>
      </c>
      <c r="H426" s="25"/>
      <c r="I426" s="3" t="s">
        <v>35</v>
      </c>
    </row>
    <row r="427" spans="2:9" ht="15">
      <c r="B427" s="22"/>
      <c r="C427" s="22"/>
      <c r="D427" s="25"/>
      <c r="E427" s="25"/>
      <c r="F427" s="25"/>
      <c r="G427" s="25"/>
      <c r="H427" s="25"/>
      <c r="I427" s="23"/>
    </row>
    <row r="428" spans="1:9" ht="15">
      <c r="A428">
        <v>1950</v>
      </c>
      <c r="B428" s="22">
        <v>20</v>
      </c>
      <c r="C428" s="22">
        <v>1.6</v>
      </c>
      <c r="D428" s="25">
        <f aca="true" t="shared" si="5" ref="D428:D457">(+G428-H428)/C428</f>
        <v>123.27875</v>
      </c>
      <c r="E428" s="25">
        <v>248</v>
      </c>
      <c r="F428" s="25">
        <v>19300</v>
      </c>
      <c r="G428" s="25">
        <v>386</v>
      </c>
      <c r="H428" s="25">
        <v>188.754</v>
      </c>
      <c r="I428" s="23">
        <v>1.29</v>
      </c>
    </row>
    <row r="429" spans="1:9" ht="15">
      <c r="A429">
        <v>1951</v>
      </c>
      <c r="B429" s="22">
        <v>18.4</v>
      </c>
      <c r="C429" s="22">
        <v>1.5</v>
      </c>
      <c r="D429" s="25">
        <f t="shared" si="5"/>
        <v>139.33266666666665</v>
      </c>
      <c r="E429" s="25">
        <v>269</v>
      </c>
      <c r="F429" s="25">
        <v>22200</v>
      </c>
      <c r="G429" s="25">
        <v>409</v>
      </c>
      <c r="H429" s="25">
        <v>200.001</v>
      </c>
      <c r="I429" s="23">
        <v>1.22</v>
      </c>
    </row>
    <row r="430" spans="1:9" ht="15">
      <c r="A430">
        <v>1952</v>
      </c>
      <c r="B430" s="22">
        <v>16.8</v>
      </c>
      <c r="C430" s="22">
        <v>1.5</v>
      </c>
      <c r="D430" s="25">
        <f t="shared" si="5"/>
        <v>140.15066666666667</v>
      </c>
      <c r="E430" s="25">
        <v>280</v>
      </c>
      <c r="F430" s="25">
        <v>24400</v>
      </c>
      <c r="G430" s="25">
        <v>409</v>
      </c>
      <c r="H430" s="25">
        <v>198.774</v>
      </c>
      <c r="I430" s="23">
        <v>1.24</v>
      </c>
    </row>
    <row r="431" spans="1:9" ht="15">
      <c r="A431">
        <v>1953</v>
      </c>
      <c r="B431" s="22">
        <v>15.3</v>
      </c>
      <c r="C431" s="22">
        <v>1.4</v>
      </c>
      <c r="D431" s="25">
        <f t="shared" si="5"/>
        <v>149.48</v>
      </c>
      <c r="E431" s="25">
        <v>288</v>
      </c>
      <c r="F431" s="25">
        <v>26400</v>
      </c>
      <c r="G431" s="25">
        <v>404</v>
      </c>
      <c r="H431" s="25">
        <v>194.728</v>
      </c>
      <c r="I431" s="23">
        <v>1.24</v>
      </c>
    </row>
    <row r="432" spans="1:9" ht="15">
      <c r="A432">
        <v>1954</v>
      </c>
      <c r="B432" s="22">
        <v>14</v>
      </c>
      <c r="C432" s="22">
        <v>1.4</v>
      </c>
      <c r="D432" s="25">
        <f t="shared" si="5"/>
        <v>141.71714285714287</v>
      </c>
      <c r="E432" s="25">
        <v>286</v>
      </c>
      <c r="F432" s="25">
        <v>27600</v>
      </c>
      <c r="G432" s="25">
        <v>386</v>
      </c>
      <c r="H432" s="25">
        <v>187.596</v>
      </c>
      <c r="I432" s="23">
        <v>1.36</v>
      </c>
    </row>
    <row r="433" spans="1:9" ht="15">
      <c r="A433">
        <v>1955</v>
      </c>
      <c r="B433" s="22">
        <v>13</v>
      </c>
      <c r="C433" s="22">
        <v>1.3</v>
      </c>
      <c r="D433" s="25">
        <f t="shared" si="5"/>
        <v>146.80615384615385</v>
      </c>
      <c r="E433" s="25">
        <v>295</v>
      </c>
      <c r="F433" s="25">
        <v>29500</v>
      </c>
      <c r="G433" s="25">
        <v>384</v>
      </c>
      <c r="H433" s="25">
        <v>193.152</v>
      </c>
      <c r="I433" s="23">
        <v>1.35</v>
      </c>
    </row>
    <row r="434" spans="1:9" ht="15">
      <c r="A434">
        <v>1956</v>
      </c>
      <c r="B434" s="22">
        <v>12.2</v>
      </c>
      <c r="C434" s="22">
        <v>1.3</v>
      </c>
      <c r="D434" s="25">
        <f t="shared" si="5"/>
        <v>137.80307692307693</v>
      </c>
      <c r="E434" s="25">
        <v>311</v>
      </c>
      <c r="F434" s="25">
        <v>32200</v>
      </c>
      <c r="G434" s="25">
        <v>392</v>
      </c>
      <c r="H434" s="25">
        <v>212.856</v>
      </c>
      <c r="I434" s="23">
        <v>1.36</v>
      </c>
    </row>
    <row r="435" spans="1:9" ht="15">
      <c r="A435">
        <v>1957</v>
      </c>
      <c r="B435" s="22">
        <v>11.4</v>
      </c>
      <c r="C435" s="22">
        <v>1.2</v>
      </c>
      <c r="D435" s="25">
        <f t="shared" si="5"/>
        <v>182.67333333333335</v>
      </c>
      <c r="E435" s="25">
        <v>348</v>
      </c>
      <c r="F435" s="25">
        <v>37200</v>
      </c>
      <c r="G435" s="25">
        <v>424</v>
      </c>
      <c r="H435" s="25">
        <v>204.792</v>
      </c>
      <c r="I435" s="23">
        <v>1.3</v>
      </c>
    </row>
    <row r="436" spans="1:9" ht="15">
      <c r="A436">
        <v>1958</v>
      </c>
      <c r="B436" s="22">
        <v>10.6</v>
      </c>
      <c r="C436" s="22">
        <v>1.2</v>
      </c>
      <c r="D436" s="25">
        <f t="shared" si="5"/>
        <v>214.60833333333332</v>
      </c>
      <c r="E436" s="25">
        <v>385</v>
      </c>
      <c r="F436" s="25">
        <v>42900</v>
      </c>
      <c r="G436" s="25">
        <v>455</v>
      </c>
      <c r="H436" s="25">
        <v>197.47</v>
      </c>
      <c r="I436" s="23">
        <v>1.29</v>
      </c>
    </row>
    <row r="437" spans="1:9" ht="15">
      <c r="A437">
        <v>1959</v>
      </c>
      <c r="B437" s="22">
        <v>10</v>
      </c>
      <c r="C437" s="22">
        <v>1.1</v>
      </c>
      <c r="D437" s="25">
        <f t="shared" si="5"/>
        <v>233.45454545454544</v>
      </c>
      <c r="E437" s="25">
        <v>421</v>
      </c>
      <c r="F437" s="25">
        <v>48000</v>
      </c>
      <c r="G437" s="25">
        <v>480</v>
      </c>
      <c r="H437" s="25">
        <v>223.2</v>
      </c>
      <c r="I437" s="23">
        <v>1.33</v>
      </c>
    </row>
    <row r="438" spans="1:9" ht="15">
      <c r="A438">
        <v>1960</v>
      </c>
      <c r="B438" s="22">
        <v>9.4</v>
      </c>
      <c r="C438" s="22">
        <v>1.1</v>
      </c>
      <c r="D438" s="25">
        <f t="shared" si="5"/>
        <v>222.5963636363636</v>
      </c>
      <c r="E438" s="25">
        <v>446</v>
      </c>
      <c r="F438" s="25">
        <v>51200</v>
      </c>
      <c r="G438" s="25">
        <v>482</v>
      </c>
      <c r="H438" s="25">
        <v>237.144</v>
      </c>
      <c r="I438" s="23">
        <v>1.33</v>
      </c>
    </row>
    <row r="439" spans="1:9" ht="15">
      <c r="A439">
        <v>1961</v>
      </c>
      <c r="B439" s="22">
        <v>8.8</v>
      </c>
      <c r="C439" s="22">
        <v>1</v>
      </c>
      <c r="D439" s="25">
        <f t="shared" si="5"/>
        <v>233.064</v>
      </c>
      <c r="E439" s="25">
        <v>459</v>
      </c>
      <c r="F439" s="25">
        <v>53200</v>
      </c>
      <c r="G439" s="25">
        <v>468</v>
      </c>
      <c r="H439" s="25">
        <v>234.936</v>
      </c>
      <c r="I439" s="23">
        <v>1.4</v>
      </c>
    </row>
    <row r="440" spans="1:9" ht="15">
      <c r="A440">
        <v>1962</v>
      </c>
      <c r="B440" s="22">
        <v>8.2</v>
      </c>
      <c r="C440" s="22">
        <v>1</v>
      </c>
      <c r="D440" s="25">
        <f t="shared" si="5"/>
        <v>226.87</v>
      </c>
      <c r="E440" s="25">
        <v>482</v>
      </c>
      <c r="F440" s="25">
        <v>56400</v>
      </c>
      <c r="G440" s="25">
        <v>463</v>
      </c>
      <c r="H440" s="25">
        <v>236.13</v>
      </c>
      <c r="I440" s="23">
        <v>1.42</v>
      </c>
    </row>
    <row r="441" spans="1:9" ht="15">
      <c r="A441">
        <v>1963</v>
      </c>
      <c r="B441" s="22">
        <v>7.6</v>
      </c>
      <c r="C441" s="22">
        <v>0.9</v>
      </c>
      <c r="D441" s="25">
        <f t="shared" si="5"/>
        <v>233.37777777777777</v>
      </c>
      <c r="E441" s="25">
        <v>495</v>
      </c>
      <c r="F441" s="25">
        <v>58600</v>
      </c>
      <c r="G441" s="25">
        <v>445</v>
      </c>
      <c r="H441" s="25">
        <v>234.96</v>
      </c>
      <c r="I441" s="23">
        <v>1.5</v>
      </c>
    </row>
    <row r="442" spans="1:9" ht="15">
      <c r="A442">
        <v>1964</v>
      </c>
      <c r="B442" s="22">
        <v>7.1</v>
      </c>
      <c r="C442" s="22">
        <v>0.8</v>
      </c>
      <c r="D442" s="25">
        <f t="shared" si="5"/>
        <v>245.30999999999997</v>
      </c>
      <c r="E442" s="25">
        <v>529</v>
      </c>
      <c r="F442" s="25">
        <v>62600</v>
      </c>
      <c r="G442" s="25">
        <v>444</v>
      </c>
      <c r="H442" s="25">
        <v>247.752</v>
      </c>
      <c r="I442" s="23">
        <v>1.49</v>
      </c>
    </row>
    <row r="443" spans="1:9" ht="15">
      <c r="A443">
        <v>1965</v>
      </c>
      <c r="B443" s="22">
        <v>6.7</v>
      </c>
      <c r="C443" s="22">
        <v>0.8</v>
      </c>
      <c r="D443" s="25">
        <f t="shared" si="5"/>
        <v>226.68750000000003</v>
      </c>
      <c r="E443" s="25">
        <v>569</v>
      </c>
      <c r="F443" s="25">
        <v>67100</v>
      </c>
      <c r="G443" s="25">
        <v>450</v>
      </c>
      <c r="H443" s="25">
        <v>268.65</v>
      </c>
      <c r="I443" s="23">
        <v>1.49</v>
      </c>
    </row>
    <row r="444" spans="1:9" ht="15">
      <c r="A444">
        <v>1966</v>
      </c>
      <c r="B444" s="22">
        <v>6.2</v>
      </c>
      <c r="C444" s="22">
        <v>0.7</v>
      </c>
      <c r="D444" s="25">
        <f t="shared" si="5"/>
        <v>283.65000000000003</v>
      </c>
      <c r="E444" s="25">
        <v>628</v>
      </c>
      <c r="F444" s="25">
        <v>75000</v>
      </c>
      <c r="G444" s="25">
        <v>465</v>
      </c>
      <c r="H444" s="25">
        <v>266.445</v>
      </c>
      <c r="I444" s="23">
        <v>1.46</v>
      </c>
    </row>
    <row r="445" spans="1:9" ht="15">
      <c r="A445">
        <v>1967</v>
      </c>
      <c r="B445" s="22">
        <v>5.8</v>
      </c>
      <c r="C445" s="22">
        <v>0.7</v>
      </c>
      <c r="D445" s="25">
        <f t="shared" si="5"/>
        <v>352.1</v>
      </c>
      <c r="E445" s="25">
        <v>709</v>
      </c>
      <c r="F445" s="25">
        <v>84400</v>
      </c>
      <c r="G445" s="25">
        <v>490</v>
      </c>
      <c r="H445" s="25">
        <v>243.53</v>
      </c>
      <c r="I445" s="23">
        <v>1.42</v>
      </c>
    </row>
    <row r="446" spans="1:9" ht="15">
      <c r="A446">
        <v>1968</v>
      </c>
      <c r="B446" s="22">
        <v>5.4</v>
      </c>
      <c r="C446" s="22">
        <v>0.7</v>
      </c>
      <c r="D446" s="25">
        <f t="shared" si="5"/>
        <v>392.8971428571429</v>
      </c>
      <c r="E446" s="25">
        <v>793</v>
      </c>
      <c r="F446" s="25">
        <v>95500</v>
      </c>
      <c r="G446" s="25">
        <v>516</v>
      </c>
      <c r="H446" s="25">
        <v>240.972</v>
      </c>
      <c r="I446" s="23">
        <v>1.44</v>
      </c>
    </row>
    <row r="447" spans="1:9" ht="15">
      <c r="A447">
        <v>1969</v>
      </c>
      <c r="B447" s="22">
        <v>5.1</v>
      </c>
      <c r="C447" s="22">
        <v>0.6</v>
      </c>
      <c r="D447" s="25">
        <f t="shared" si="5"/>
        <v>510.22</v>
      </c>
      <c r="E447" s="25">
        <v>863</v>
      </c>
      <c r="F447" s="25">
        <v>103100</v>
      </c>
      <c r="G447" s="25">
        <v>526</v>
      </c>
      <c r="H447" s="25">
        <v>219.868</v>
      </c>
      <c r="I447" s="23">
        <v>1.48</v>
      </c>
    </row>
    <row r="448" spans="1:9" ht="15">
      <c r="A448">
        <v>1970</v>
      </c>
      <c r="B448" s="22">
        <v>4.9</v>
      </c>
      <c r="C448" s="22">
        <v>0.6</v>
      </c>
      <c r="D448" s="25">
        <f t="shared" si="5"/>
        <v>554.7650000000001</v>
      </c>
      <c r="E448" s="25">
        <v>921</v>
      </c>
      <c r="F448" s="25">
        <v>110800</v>
      </c>
      <c r="G448" s="25">
        <v>543</v>
      </c>
      <c r="H448" s="25">
        <v>210.141</v>
      </c>
      <c r="I448" s="23">
        <v>1.52</v>
      </c>
    </row>
    <row r="449" spans="1:9" ht="15">
      <c r="A449">
        <v>1971</v>
      </c>
      <c r="B449" s="22">
        <v>4.7</v>
      </c>
      <c r="C449" s="22">
        <v>0.6</v>
      </c>
      <c r="D449" s="25">
        <f t="shared" si="5"/>
        <v>605.36</v>
      </c>
      <c r="E449" s="25">
        <v>1007</v>
      </c>
      <c r="F449" s="25">
        <v>120000</v>
      </c>
      <c r="G449" s="25">
        <v>564</v>
      </c>
      <c r="H449" s="25">
        <v>200.784</v>
      </c>
      <c r="I449" s="23">
        <v>1.41</v>
      </c>
    </row>
    <row r="450" spans="1:9" ht="15">
      <c r="A450">
        <v>1972</v>
      </c>
      <c r="B450" s="22">
        <v>4.5</v>
      </c>
      <c r="C450" s="22">
        <v>0.5</v>
      </c>
      <c r="D450" s="25">
        <f t="shared" si="5"/>
        <v>760.656</v>
      </c>
      <c r="E450" s="25">
        <v>1108</v>
      </c>
      <c r="F450" s="25">
        <v>132900</v>
      </c>
      <c r="G450" s="25">
        <v>598</v>
      </c>
      <c r="H450" s="25">
        <v>217.672</v>
      </c>
      <c r="I450" s="23">
        <v>1.33</v>
      </c>
    </row>
    <row r="451" spans="1:9" ht="15">
      <c r="A451">
        <v>1973</v>
      </c>
      <c r="B451" s="22">
        <v>4.3</v>
      </c>
      <c r="C451" s="22">
        <v>0.5</v>
      </c>
      <c r="D451" s="25">
        <f t="shared" si="5"/>
        <v>805.068</v>
      </c>
      <c r="E451" s="25">
        <v>1229</v>
      </c>
      <c r="F451" s="25">
        <v>145800</v>
      </c>
      <c r="G451" s="25">
        <v>627</v>
      </c>
      <c r="H451" s="25">
        <v>224.466</v>
      </c>
      <c r="I451" s="23">
        <v>1.14</v>
      </c>
    </row>
    <row r="452" spans="1:9" ht="15">
      <c r="A452">
        <v>1974</v>
      </c>
      <c r="B452" s="22">
        <v>4.2</v>
      </c>
      <c r="C452" s="22">
        <v>0.5</v>
      </c>
      <c r="D452" s="25">
        <f t="shared" si="5"/>
        <v>921.36</v>
      </c>
      <c r="E452" s="25">
        <v>1395</v>
      </c>
      <c r="F452" s="25">
        <v>166200</v>
      </c>
      <c r="G452" s="25">
        <v>698</v>
      </c>
      <c r="H452" s="25">
        <v>237.32</v>
      </c>
      <c r="I452" s="23">
        <v>1</v>
      </c>
    </row>
    <row r="453" spans="1:9" ht="15">
      <c r="A453">
        <v>1975</v>
      </c>
      <c r="B453" s="22">
        <v>4</v>
      </c>
      <c r="C453" s="22">
        <v>0.5</v>
      </c>
      <c r="D453" s="25">
        <f t="shared" si="5"/>
        <v>996.498</v>
      </c>
      <c r="E453" s="25">
        <v>1525</v>
      </c>
      <c r="F453" s="25">
        <v>186800</v>
      </c>
      <c r="G453" s="25">
        <v>747</v>
      </c>
      <c r="H453" s="25">
        <v>248.751</v>
      </c>
      <c r="I453" s="23">
        <v>1.06</v>
      </c>
    </row>
    <row r="454" spans="1:9" ht="15">
      <c r="A454">
        <v>1976</v>
      </c>
      <c r="B454" s="22">
        <v>4</v>
      </c>
      <c r="C454" s="22">
        <v>0.5</v>
      </c>
      <c r="D454" s="25">
        <f t="shared" si="5"/>
        <v>1093.26</v>
      </c>
      <c r="E454" s="25">
        <v>1645</v>
      </c>
      <c r="F454" s="25">
        <v>205600</v>
      </c>
      <c r="G454" s="25">
        <v>822</v>
      </c>
      <c r="H454" s="25">
        <v>275.37</v>
      </c>
      <c r="I454" s="23">
        <v>1.04</v>
      </c>
    </row>
    <row r="455" spans="1:9" ht="15">
      <c r="A455">
        <v>1977</v>
      </c>
      <c r="B455" s="22">
        <v>4.2</v>
      </c>
      <c r="C455" s="22">
        <v>0.5</v>
      </c>
      <c r="D455" s="25">
        <f t="shared" si="5"/>
        <v>1180.1399999999999</v>
      </c>
      <c r="E455" s="25">
        <v>1780</v>
      </c>
      <c r="F455" s="25">
        <v>211900</v>
      </c>
      <c r="G455" s="25">
        <v>890</v>
      </c>
      <c r="H455" s="25">
        <v>299.93</v>
      </c>
      <c r="I455" s="23">
        <v>1.01</v>
      </c>
    </row>
    <row r="456" spans="1:9" ht="15">
      <c r="A456">
        <v>1978</v>
      </c>
      <c r="B456" s="22">
        <v>4.1</v>
      </c>
      <c r="C456" s="22">
        <v>0.5</v>
      </c>
      <c r="D456" s="25">
        <f t="shared" si="5"/>
        <v>1283.8</v>
      </c>
      <c r="E456" s="25">
        <v>1960</v>
      </c>
      <c r="F456" s="25">
        <v>239000</v>
      </c>
      <c r="G456" s="25">
        <v>980</v>
      </c>
      <c r="H456" s="25">
        <v>338.1</v>
      </c>
      <c r="I456" s="23">
        <v>0.94</v>
      </c>
    </row>
    <row r="457" spans="1:9" ht="15">
      <c r="A457">
        <v>1979</v>
      </c>
      <c r="B457" s="22">
        <v>4.3</v>
      </c>
      <c r="C457" s="22">
        <v>0.5</v>
      </c>
      <c r="D457" s="25">
        <f t="shared" si="5"/>
        <v>1440.12</v>
      </c>
      <c r="E457" s="25">
        <v>2227</v>
      </c>
      <c r="F457" s="25">
        <v>253800</v>
      </c>
      <c r="G457" s="25">
        <v>1091</v>
      </c>
      <c r="H457" s="25">
        <v>370.94</v>
      </c>
      <c r="I457" s="23">
        <v>0.83</v>
      </c>
    </row>
    <row r="458" spans="1:9" ht="15">
      <c r="A458">
        <v>1980</v>
      </c>
      <c r="B458" s="22">
        <v>4.2</v>
      </c>
      <c r="C458" s="22">
        <v>0.5</v>
      </c>
      <c r="D458" s="25">
        <v>1578</v>
      </c>
      <c r="E458" s="25">
        <v>2387</v>
      </c>
      <c r="F458" s="25">
        <v>278500</v>
      </c>
      <c r="G458" s="25">
        <v>1170</v>
      </c>
      <c r="H458" s="25">
        <v>397</v>
      </c>
      <c r="I458" s="23">
        <v>0.82</v>
      </c>
    </row>
    <row r="459" spans="1:9" ht="15">
      <c r="A459">
        <v>1981</v>
      </c>
      <c r="B459" s="22">
        <v>4.3</v>
      </c>
      <c r="C459" s="22">
        <v>0.5</v>
      </c>
      <c r="D459" s="25">
        <v>1719</v>
      </c>
      <c r="E459" s="25">
        <v>2517</v>
      </c>
      <c r="F459" s="25">
        <v>292700</v>
      </c>
      <c r="G459" s="25">
        <v>1258</v>
      </c>
      <c r="H459" s="25">
        <v>399</v>
      </c>
      <c r="I459" s="23">
        <v>0.81</v>
      </c>
    </row>
    <row r="460" spans="1:9" ht="15">
      <c r="A460">
        <v>1982</v>
      </c>
      <c r="B460" s="22">
        <v>4.3</v>
      </c>
      <c r="C460" s="22">
        <v>0.5</v>
      </c>
      <c r="D460" s="25">
        <v>1827</v>
      </c>
      <c r="E460" s="25">
        <v>2610</v>
      </c>
      <c r="F460" s="25">
        <v>297400</v>
      </c>
      <c r="G460" s="25">
        <v>1279</v>
      </c>
      <c r="H460" s="25">
        <v>384</v>
      </c>
      <c r="I460" s="23">
        <v>0.85</v>
      </c>
    </row>
    <row r="461" spans="1:9" ht="15">
      <c r="A461">
        <v>1983</v>
      </c>
      <c r="B461" s="22">
        <v>4.3</v>
      </c>
      <c r="C461" s="22">
        <v>0.5</v>
      </c>
      <c r="D461" s="25">
        <v>1917</v>
      </c>
      <c r="E461" s="25">
        <v>2655</v>
      </c>
      <c r="F461" s="25">
        <v>308700</v>
      </c>
      <c r="G461" s="25">
        <v>1328</v>
      </c>
      <c r="H461" s="25">
        <v>369</v>
      </c>
      <c r="I461" s="23">
        <v>0.89</v>
      </c>
    </row>
    <row r="462" spans="1:9" ht="15">
      <c r="A462">
        <v>1984</v>
      </c>
      <c r="B462" s="22">
        <v>4.2</v>
      </c>
      <c r="C462" s="22">
        <v>0.5</v>
      </c>
      <c r="D462" s="25">
        <v>1993</v>
      </c>
      <c r="E462" s="25">
        <v>2723</v>
      </c>
      <c r="F462" s="25">
        <v>311227</v>
      </c>
      <c r="G462" s="25">
        <v>1307</v>
      </c>
      <c r="H462" s="25">
        <v>350</v>
      </c>
      <c r="I462" s="23">
        <v>0.88</v>
      </c>
    </row>
    <row r="463" spans="1:9" ht="15">
      <c r="A463">
        <v>1985</v>
      </c>
      <c r="B463" s="22">
        <v>4.1</v>
      </c>
      <c r="C463" s="22">
        <v>0.5</v>
      </c>
      <c r="D463" s="25">
        <v>2148</v>
      </c>
      <c r="E463" s="25">
        <v>3005</v>
      </c>
      <c r="F463" s="25">
        <v>351767</v>
      </c>
      <c r="G463" s="25">
        <v>1442</v>
      </c>
      <c r="H463" s="25">
        <v>411</v>
      </c>
      <c r="I463" s="23">
        <v>0.82</v>
      </c>
    </row>
    <row r="464" spans="1:9" ht="15">
      <c r="A464">
        <v>1986</v>
      </c>
      <c r="B464" s="22">
        <v>4.1</v>
      </c>
      <c r="C464" s="22">
        <v>0.5</v>
      </c>
      <c r="D464" s="25">
        <v>2347</v>
      </c>
      <c r="E464" s="25">
        <v>3372</v>
      </c>
      <c r="F464" s="25">
        <v>370145</v>
      </c>
      <c r="G464" s="25">
        <v>1518</v>
      </c>
      <c r="H464" s="25">
        <v>461</v>
      </c>
      <c r="I464" s="23">
        <v>0.78</v>
      </c>
    </row>
    <row r="465" spans="1:9" ht="15">
      <c r="A465">
        <v>1987</v>
      </c>
      <c r="B465" s="22">
        <v>4</v>
      </c>
      <c r="C465" s="22">
        <v>0.4</v>
      </c>
      <c r="D465" s="25">
        <v>2476</v>
      </c>
      <c r="E465" s="25">
        <v>3557</v>
      </c>
      <c r="F465" s="25">
        <v>391322</v>
      </c>
      <c r="G465" s="25">
        <v>1565</v>
      </c>
      <c r="H465" s="25">
        <v>476</v>
      </c>
      <c r="I465" s="23">
        <v>0.67</v>
      </c>
    </row>
    <row r="466" spans="1:9" ht="15">
      <c r="A466">
        <v>1988</v>
      </c>
      <c r="B466" s="22">
        <v>4</v>
      </c>
      <c r="C466" s="22">
        <v>0.4</v>
      </c>
      <c r="D466" s="25">
        <v>2949</v>
      </c>
      <c r="E466" s="25">
        <v>4171</v>
      </c>
      <c r="F466" s="25">
        <v>458810</v>
      </c>
      <c r="G466" s="25">
        <v>1835</v>
      </c>
      <c r="H466" s="25">
        <v>538</v>
      </c>
      <c r="I466" s="23">
        <v>0.62</v>
      </c>
    </row>
    <row r="467" spans="1:9" ht="15">
      <c r="A467">
        <v>1989</v>
      </c>
      <c r="B467" s="22">
        <v>4</v>
      </c>
      <c r="C467" s="22">
        <v>0.4</v>
      </c>
      <c r="D467" s="25">
        <v>3447</v>
      </c>
      <c r="E467" s="25">
        <v>4715</v>
      </c>
      <c r="F467" s="25">
        <v>518650</v>
      </c>
      <c r="G467" s="25">
        <v>2075</v>
      </c>
      <c r="H467" s="25">
        <v>558</v>
      </c>
      <c r="I467" s="23">
        <v>0.56</v>
      </c>
    </row>
    <row r="468" spans="1:9" ht="15">
      <c r="A468">
        <v>1990</v>
      </c>
      <c r="B468" s="22">
        <v>3.9</v>
      </c>
      <c r="C468" s="22">
        <v>0.4</v>
      </c>
      <c r="D468" s="25">
        <v>3678</v>
      </c>
      <c r="E468" s="25">
        <v>5033</v>
      </c>
      <c r="F468" s="25">
        <v>542015</v>
      </c>
      <c r="G468" s="25">
        <v>2114</v>
      </c>
      <c r="H468" s="25">
        <v>569</v>
      </c>
      <c r="I468" s="23">
        <v>0.59</v>
      </c>
    </row>
    <row r="469" spans="1:9" ht="15">
      <c r="A469">
        <v>1991</v>
      </c>
      <c r="B469" s="22">
        <v>3.9</v>
      </c>
      <c r="C469" s="22">
        <v>0.4</v>
      </c>
      <c r="D469" s="25">
        <v>3769</v>
      </c>
      <c r="E469" s="25">
        <v>5158</v>
      </c>
      <c r="F469" s="25">
        <v>555477</v>
      </c>
      <c r="G469" s="25">
        <v>2166</v>
      </c>
      <c r="H469" s="25">
        <v>583</v>
      </c>
      <c r="I469" s="23">
        <v>0.63</v>
      </c>
    </row>
    <row r="470" spans="1:9" ht="15">
      <c r="A470">
        <v>1992</v>
      </c>
      <c r="B470" s="22">
        <v>4</v>
      </c>
      <c r="C470" s="22">
        <v>0.41</v>
      </c>
      <c r="D470" s="25">
        <v>3830</v>
      </c>
      <c r="E470" s="25">
        <v>5241</v>
      </c>
      <c r="F470" s="25">
        <v>537203</v>
      </c>
      <c r="G470" s="25">
        <v>2149</v>
      </c>
      <c r="H470" s="25">
        <v>578.6</v>
      </c>
      <c r="I470" s="23">
        <v>0.68</v>
      </c>
    </row>
    <row r="471" spans="1:9" ht="15">
      <c r="A471">
        <v>1993</v>
      </c>
      <c r="B471" s="22">
        <v>3.8</v>
      </c>
      <c r="C471" s="22">
        <v>0.4</v>
      </c>
      <c r="D471" s="25">
        <v>4357</v>
      </c>
      <c r="E471" s="25">
        <v>5959</v>
      </c>
      <c r="F471" s="25">
        <v>627263</v>
      </c>
      <c r="G471" s="25">
        <v>2384</v>
      </c>
      <c r="H471" s="25">
        <v>641</v>
      </c>
      <c r="I471" s="23">
        <v>0.65</v>
      </c>
    </row>
    <row r="472" spans="1:9" ht="15">
      <c r="A472">
        <v>1994</v>
      </c>
      <c r="B472" s="22">
        <v>3.8</v>
      </c>
      <c r="C472" s="22">
        <v>0.39</v>
      </c>
      <c r="D472" s="25">
        <v>4749</v>
      </c>
      <c r="E472" s="25">
        <v>6495</v>
      </c>
      <c r="F472" s="25">
        <v>666624</v>
      </c>
      <c r="G472" s="25">
        <v>2533</v>
      </c>
      <c r="H472" s="25">
        <v>681</v>
      </c>
      <c r="I472" s="15" t="s">
        <v>6</v>
      </c>
    </row>
    <row r="473" spans="1:9" ht="15">
      <c r="A473">
        <v>1995</v>
      </c>
      <c r="B473" s="22">
        <v>3.8</v>
      </c>
      <c r="C473" s="22">
        <v>0.38</v>
      </c>
      <c r="D473" s="25">
        <v>4801</v>
      </c>
      <c r="E473" s="25">
        <v>6567</v>
      </c>
      <c r="F473" s="25">
        <v>656676</v>
      </c>
      <c r="G473" s="25">
        <v>2495</v>
      </c>
      <c r="H473" s="25">
        <v>671</v>
      </c>
      <c r="I473" s="15" t="s">
        <v>6</v>
      </c>
    </row>
    <row r="474" spans="1:9" ht="15">
      <c r="A474" s="9" t="s">
        <v>6</v>
      </c>
      <c r="B474" s="6" t="s">
        <v>6</v>
      </c>
      <c r="C474" s="6" t="s">
        <v>6</v>
      </c>
      <c r="D474" s="8" t="s">
        <v>6</v>
      </c>
      <c r="E474" s="8" t="s">
        <v>6</v>
      </c>
      <c r="F474" s="8" t="s">
        <v>6</v>
      </c>
      <c r="G474" s="8" t="s">
        <v>6</v>
      </c>
      <c r="H474" s="8" t="s">
        <v>6</v>
      </c>
      <c r="I474" s="15" t="s">
        <v>7</v>
      </c>
    </row>
    <row r="475" spans="1:9" ht="15">
      <c r="A475" t="str">
        <f>FOOT</f>
        <v>Table updated from "Farm Real Estate Historical Series Data, 1950-92", Statistical Bulletin No. 855.</v>
      </c>
      <c r="B475" s="22"/>
      <c r="C475" s="22"/>
      <c r="D475" s="25"/>
      <c r="E475" s="25"/>
      <c r="F475" s="25"/>
      <c r="G475" s="25"/>
      <c r="H475" s="25"/>
      <c r="I475" s="23"/>
    </row>
    <row r="476" spans="1:9" ht="15">
      <c r="A476" t="str">
        <f>A146</f>
        <v> </v>
      </c>
      <c r="B476" s="22"/>
      <c r="C476" s="22"/>
      <c r="D476" s="25"/>
      <c r="E476" s="25"/>
      <c r="F476" s="25"/>
      <c r="G476" s="25"/>
      <c r="H476" s="25"/>
      <c r="I476" s="23"/>
    </row>
    <row r="477" spans="1:9" ht="15">
      <c r="A477" t="str">
        <f>A147</f>
        <v> </v>
      </c>
      <c r="B477" s="22"/>
      <c r="C477" s="22"/>
      <c r="D477" s="25"/>
      <c r="E477" s="25"/>
      <c r="F477" s="25"/>
      <c r="G477" s="25"/>
      <c r="H477" s="25"/>
      <c r="I477" s="23"/>
    </row>
    <row r="478" spans="1:9" ht="15">
      <c r="A478" t="str">
        <f>A148</f>
        <v> </v>
      </c>
      <c r="B478" s="22"/>
      <c r="C478" s="22"/>
      <c r="D478" s="25"/>
      <c r="E478" s="25"/>
      <c r="F478" s="25"/>
      <c r="G478" s="25"/>
      <c r="H478" s="25"/>
      <c r="I478" s="23"/>
    </row>
    <row r="479" spans="1:9" ht="15">
      <c r="A479" t="str">
        <f>A149</f>
        <v> </v>
      </c>
      <c r="B479" s="22"/>
      <c r="C479" s="22"/>
      <c r="D479" s="25"/>
      <c r="E479" s="25"/>
      <c r="F479" s="25"/>
      <c r="G479" s="25"/>
      <c r="H479" s="25"/>
      <c r="I479" s="23"/>
    </row>
    <row r="480" spans="1:9" ht="15">
      <c r="A480" t="str">
        <f>A150</f>
        <v> </v>
      </c>
      <c r="B480" s="22"/>
      <c r="C480" s="22"/>
      <c r="D480" s="25"/>
      <c r="E480" s="25"/>
      <c r="F480" s="25"/>
      <c r="G480" s="25"/>
      <c r="H480" s="25"/>
      <c r="I480" s="23"/>
    </row>
    <row r="481" spans="2:9" ht="15">
      <c r="B481" s="22"/>
      <c r="C481" s="22"/>
      <c r="D481" s="25"/>
      <c r="E481" s="25"/>
      <c r="F481" s="25"/>
      <c r="G481" s="25"/>
      <c r="H481" s="25"/>
      <c r="I481" s="23"/>
    </row>
    <row r="482" spans="1:9" ht="15">
      <c r="A482" s="5" t="s">
        <v>48</v>
      </c>
      <c r="B482" s="22"/>
      <c r="C482" s="22"/>
      <c r="D482" s="25"/>
      <c r="E482" s="25"/>
      <c r="F482" s="25"/>
      <c r="G482" s="25"/>
      <c r="H482" s="25"/>
      <c r="I482" s="23"/>
    </row>
    <row r="483" spans="2:9" ht="15">
      <c r="B483" s="22"/>
      <c r="C483" s="22"/>
      <c r="D483" s="25"/>
      <c r="E483" s="25"/>
      <c r="F483" s="25"/>
      <c r="G483" s="25"/>
      <c r="H483" s="25"/>
      <c r="I483" s="23"/>
    </row>
    <row r="484" spans="1:9" ht="15">
      <c r="A484" s="9" t="s">
        <v>6</v>
      </c>
      <c r="B484" s="6" t="s">
        <v>6</v>
      </c>
      <c r="C484" s="6" t="s">
        <v>6</v>
      </c>
      <c r="D484" s="8" t="s">
        <v>6</v>
      </c>
      <c r="E484" s="8" t="s">
        <v>6</v>
      </c>
      <c r="F484" s="8" t="s">
        <v>6</v>
      </c>
      <c r="G484" s="8" t="s">
        <v>6</v>
      </c>
      <c r="H484" s="8" t="s">
        <v>6</v>
      </c>
      <c r="I484" s="15" t="s">
        <v>7</v>
      </c>
    </row>
    <row r="485" spans="2:9" ht="15">
      <c r="B485" s="22"/>
      <c r="C485" s="10" t="s">
        <v>8</v>
      </c>
      <c r="D485" s="25"/>
      <c r="E485" s="12" t="s">
        <v>9</v>
      </c>
      <c r="F485" s="25"/>
      <c r="G485" s="25"/>
      <c r="H485" s="25"/>
      <c r="I485" s="3" t="s">
        <v>10</v>
      </c>
    </row>
    <row r="486" spans="1:9" ht="15">
      <c r="A486" s="13" t="s">
        <v>11</v>
      </c>
      <c r="B486" s="2" t="s">
        <v>12</v>
      </c>
      <c r="C486" s="10" t="s">
        <v>13</v>
      </c>
      <c r="D486" s="16" t="s">
        <v>14</v>
      </c>
      <c r="E486" s="16" t="s">
        <v>15</v>
      </c>
      <c r="F486" s="8" t="s">
        <v>6</v>
      </c>
      <c r="G486" s="16" t="s">
        <v>16</v>
      </c>
      <c r="H486" s="16" t="s">
        <v>17</v>
      </c>
      <c r="I486" s="3" t="s">
        <v>18</v>
      </c>
    </row>
    <row r="487" spans="2:9" ht="15">
      <c r="B487" s="22"/>
      <c r="C487" s="14" t="s">
        <v>19</v>
      </c>
      <c r="D487" s="16" t="s">
        <v>20</v>
      </c>
      <c r="E487" s="12" t="s">
        <v>21</v>
      </c>
      <c r="F487" s="12" t="s">
        <v>22</v>
      </c>
      <c r="G487" s="4" t="s">
        <v>23</v>
      </c>
      <c r="H487" s="4" t="s">
        <v>24</v>
      </c>
      <c r="I487" s="3" t="s">
        <v>25</v>
      </c>
    </row>
    <row r="488" spans="2:9" ht="15">
      <c r="B488" s="10" t="s">
        <v>3</v>
      </c>
      <c r="C488" s="22"/>
      <c r="D488" s="25"/>
      <c r="E488" s="12" t="s">
        <v>26</v>
      </c>
      <c r="F488" s="12" t="s">
        <v>27</v>
      </c>
      <c r="G488" s="25"/>
      <c r="H488" s="4" t="s">
        <v>3</v>
      </c>
      <c r="I488" s="3" t="s">
        <v>28</v>
      </c>
    </row>
    <row r="489" spans="1:9" ht="15">
      <c r="A489" s="9" t="s">
        <v>6</v>
      </c>
      <c r="B489" s="6" t="s">
        <v>6</v>
      </c>
      <c r="C489" s="6" t="s">
        <v>6</v>
      </c>
      <c r="D489" s="8" t="s">
        <v>6</v>
      </c>
      <c r="E489" s="8" t="s">
        <v>6</v>
      </c>
      <c r="F489" s="8" t="s">
        <v>6</v>
      </c>
      <c r="G489" s="8" t="s">
        <v>6</v>
      </c>
      <c r="H489" s="8" t="s">
        <v>6</v>
      </c>
      <c r="I489" s="15" t="s">
        <v>7</v>
      </c>
    </row>
    <row r="490" spans="2:9" ht="15">
      <c r="B490" s="22"/>
      <c r="C490" s="22"/>
      <c r="D490" s="25"/>
      <c r="E490" s="25"/>
      <c r="F490" s="25"/>
      <c r="G490" s="25"/>
      <c r="H490" s="25"/>
      <c r="I490" s="23"/>
    </row>
    <row r="491" spans="2:9" ht="15">
      <c r="B491" s="10" t="s">
        <v>29</v>
      </c>
      <c r="C491" s="10" t="s">
        <v>30</v>
      </c>
      <c r="D491" s="25"/>
      <c r="E491" s="25"/>
      <c r="F491" s="25"/>
      <c r="G491" s="25"/>
      <c r="H491" s="25"/>
      <c r="I491" s="23"/>
    </row>
    <row r="492" spans="2:9" ht="15">
      <c r="B492" s="10" t="s">
        <v>31</v>
      </c>
      <c r="C492" s="10" t="s">
        <v>32</v>
      </c>
      <c r="D492" s="4" t="s">
        <v>33</v>
      </c>
      <c r="E492" s="25"/>
      <c r="F492" s="25"/>
      <c r="G492" s="16" t="s">
        <v>34</v>
      </c>
      <c r="H492" s="25"/>
      <c r="I492" s="3" t="s">
        <v>35</v>
      </c>
    </row>
    <row r="493" spans="2:9" ht="15">
      <c r="B493" s="22"/>
      <c r="C493" s="22"/>
      <c r="D493" s="25"/>
      <c r="E493" s="25"/>
      <c r="F493" s="25"/>
      <c r="G493" s="25"/>
      <c r="H493" s="25"/>
      <c r="I493" s="23"/>
    </row>
    <row r="494" spans="1:9" ht="15">
      <c r="A494">
        <v>1950</v>
      </c>
      <c r="B494" s="22">
        <v>136</v>
      </c>
      <c r="C494" s="22">
        <v>17</v>
      </c>
      <c r="D494" s="25">
        <f aca="true" t="shared" si="6" ref="D494:D531">(+G494-H494)/C494</f>
        <v>44.2655294117647</v>
      </c>
      <c r="E494" s="25">
        <v>92</v>
      </c>
      <c r="F494" s="25">
        <v>11500</v>
      </c>
      <c r="G494" s="25">
        <v>1558</v>
      </c>
      <c r="H494" s="25">
        <v>805.486</v>
      </c>
      <c r="I494" s="23">
        <v>1.84</v>
      </c>
    </row>
    <row r="495" spans="1:9" ht="15">
      <c r="A495">
        <v>1951</v>
      </c>
      <c r="B495" s="22">
        <v>128</v>
      </c>
      <c r="C495" s="22">
        <v>16.8</v>
      </c>
      <c r="D495" s="25">
        <f t="shared" si="6"/>
        <v>47.23625</v>
      </c>
      <c r="E495" s="25">
        <v>98</v>
      </c>
      <c r="F495" s="25">
        <v>12800</v>
      </c>
      <c r="G495" s="25">
        <v>1643</v>
      </c>
      <c r="H495" s="25">
        <v>849.431</v>
      </c>
      <c r="I495" s="23">
        <v>1.85</v>
      </c>
    </row>
    <row r="496" spans="1:9" ht="15">
      <c r="A496">
        <v>1952</v>
      </c>
      <c r="B496" s="22">
        <v>121</v>
      </c>
      <c r="C496" s="22">
        <v>16.4</v>
      </c>
      <c r="D496" s="25">
        <f t="shared" si="6"/>
        <v>52.97609756097562</v>
      </c>
      <c r="E496" s="25">
        <v>109</v>
      </c>
      <c r="F496" s="25">
        <v>14700</v>
      </c>
      <c r="G496" s="25">
        <v>1784</v>
      </c>
      <c r="H496" s="25">
        <v>915.192</v>
      </c>
      <c r="I496" s="23">
        <v>1.78</v>
      </c>
    </row>
    <row r="497" spans="1:9" ht="15">
      <c r="A497">
        <v>1953</v>
      </c>
      <c r="B497" s="22">
        <v>114</v>
      </c>
      <c r="C497" s="22">
        <v>16.1</v>
      </c>
      <c r="D497" s="25">
        <f t="shared" si="6"/>
        <v>53.82701863354037</v>
      </c>
      <c r="E497" s="25">
        <v>110</v>
      </c>
      <c r="F497" s="25">
        <v>15500</v>
      </c>
      <c r="G497" s="25">
        <v>1765</v>
      </c>
      <c r="H497" s="25">
        <v>898.385</v>
      </c>
      <c r="I497" s="23">
        <v>1.85</v>
      </c>
    </row>
    <row r="498" spans="1:9" ht="15">
      <c r="A498">
        <v>1954</v>
      </c>
      <c r="B498" s="22">
        <v>107</v>
      </c>
      <c r="C498" s="22">
        <v>15.8</v>
      </c>
      <c r="D498" s="25">
        <f t="shared" si="6"/>
        <v>50.96848101265822</v>
      </c>
      <c r="E498" s="25">
        <v>105</v>
      </c>
      <c r="F498" s="25">
        <v>15500</v>
      </c>
      <c r="G498" s="25">
        <v>1657</v>
      </c>
      <c r="H498" s="25">
        <v>851.698</v>
      </c>
      <c r="I498" s="23">
        <v>2.06</v>
      </c>
    </row>
    <row r="499" spans="1:9" ht="15">
      <c r="A499">
        <v>1955</v>
      </c>
      <c r="B499" s="22">
        <v>104</v>
      </c>
      <c r="C499" s="22">
        <v>15.6</v>
      </c>
      <c r="D499" s="25">
        <f t="shared" si="6"/>
        <v>52.32</v>
      </c>
      <c r="E499" s="25">
        <v>112</v>
      </c>
      <c r="F499" s="25">
        <v>16800</v>
      </c>
      <c r="G499" s="25">
        <v>1744</v>
      </c>
      <c r="H499" s="25">
        <v>927.808</v>
      </c>
      <c r="I499" s="23">
        <v>2.06</v>
      </c>
    </row>
    <row r="500" spans="1:9" ht="15">
      <c r="A500">
        <v>1956</v>
      </c>
      <c r="B500" s="22">
        <v>101</v>
      </c>
      <c r="C500" s="22">
        <v>15.4</v>
      </c>
      <c r="D500" s="25">
        <f t="shared" si="6"/>
        <v>49.26662337662338</v>
      </c>
      <c r="E500" s="25">
        <v>116</v>
      </c>
      <c r="F500" s="25">
        <v>17600</v>
      </c>
      <c r="G500" s="25">
        <v>1781</v>
      </c>
      <c r="H500" s="25">
        <v>1022.294</v>
      </c>
      <c r="I500" s="23">
        <v>2.11</v>
      </c>
    </row>
    <row r="501" spans="1:9" ht="15">
      <c r="A501">
        <v>1957</v>
      </c>
      <c r="B501" s="22">
        <v>98</v>
      </c>
      <c r="C501" s="22">
        <v>15.1</v>
      </c>
      <c r="D501" s="25">
        <f t="shared" si="6"/>
        <v>61.69172185430463</v>
      </c>
      <c r="E501" s="25">
        <v>126</v>
      </c>
      <c r="F501" s="25">
        <v>19500</v>
      </c>
      <c r="G501" s="25">
        <v>1905</v>
      </c>
      <c r="H501" s="25">
        <v>973.455</v>
      </c>
      <c r="I501" s="23">
        <v>2.1</v>
      </c>
    </row>
    <row r="502" spans="1:9" ht="15">
      <c r="A502">
        <v>1958</v>
      </c>
      <c r="B502" s="22">
        <v>95</v>
      </c>
      <c r="C502" s="22">
        <v>14.8</v>
      </c>
      <c r="D502" s="25">
        <f t="shared" si="6"/>
        <v>70.69554054054053</v>
      </c>
      <c r="E502" s="25">
        <v>131</v>
      </c>
      <c r="F502" s="25">
        <v>20400</v>
      </c>
      <c r="G502" s="25">
        <v>1934</v>
      </c>
      <c r="H502" s="25">
        <v>887.706</v>
      </c>
      <c r="I502" s="23">
        <v>2.17</v>
      </c>
    </row>
    <row r="503" spans="1:9" ht="15">
      <c r="A503">
        <v>1959</v>
      </c>
      <c r="B503" s="22">
        <v>92</v>
      </c>
      <c r="C503" s="22">
        <v>14.5</v>
      </c>
      <c r="D503" s="25">
        <f t="shared" si="6"/>
        <v>72.41627586206897</v>
      </c>
      <c r="E503" s="25">
        <v>143</v>
      </c>
      <c r="F503" s="25">
        <v>22500</v>
      </c>
      <c r="G503" s="25">
        <v>2067</v>
      </c>
      <c r="H503" s="25">
        <v>1016.964</v>
      </c>
      <c r="I503" s="23">
        <v>2.15</v>
      </c>
    </row>
    <row r="504" spans="1:9" ht="15">
      <c r="A504">
        <v>1960</v>
      </c>
      <c r="B504" s="22">
        <v>88</v>
      </c>
      <c r="C504" s="22">
        <v>14.3</v>
      </c>
      <c r="D504" s="25">
        <f t="shared" si="6"/>
        <v>69.44895104895103</v>
      </c>
      <c r="E504" s="25">
        <v>145</v>
      </c>
      <c r="F504" s="25">
        <v>23500</v>
      </c>
      <c r="G504" s="25">
        <v>2069</v>
      </c>
      <c r="H504" s="25">
        <v>1075.88</v>
      </c>
      <c r="I504" s="23">
        <v>2.16</v>
      </c>
    </row>
    <row r="505" spans="1:9" ht="15">
      <c r="A505">
        <v>1961</v>
      </c>
      <c r="B505" s="22">
        <v>84</v>
      </c>
      <c r="C505" s="22">
        <v>14</v>
      </c>
      <c r="D505" s="25">
        <f t="shared" si="6"/>
        <v>68.35142857142857</v>
      </c>
      <c r="E505" s="25">
        <v>145</v>
      </c>
      <c r="F505" s="25">
        <v>24200</v>
      </c>
      <c r="G505" s="25">
        <v>2036</v>
      </c>
      <c r="H505" s="25">
        <v>1079.08</v>
      </c>
      <c r="I505" s="23">
        <v>2.25</v>
      </c>
    </row>
    <row r="506" spans="1:9" ht="15">
      <c r="A506">
        <v>1962</v>
      </c>
      <c r="B506" s="22">
        <v>80</v>
      </c>
      <c r="C506" s="22">
        <v>13.7</v>
      </c>
      <c r="D506" s="25">
        <f t="shared" si="6"/>
        <v>70.69788321167883</v>
      </c>
      <c r="E506" s="25">
        <v>153</v>
      </c>
      <c r="F506" s="25">
        <v>26300</v>
      </c>
      <c r="G506" s="25">
        <v>2101</v>
      </c>
      <c r="H506" s="25">
        <v>1132.439</v>
      </c>
      <c r="I506" s="23">
        <v>2.17</v>
      </c>
    </row>
    <row r="507" spans="1:9" ht="15">
      <c r="A507">
        <v>1963</v>
      </c>
      <c r="B507" s="22">
        <v>77</v>
      </c>
      <c r="C507" s="22">
        <v>13.4</v>
      </c>
      <c r="D507" s="25">
        <f t="shared" si="6"/>
        <v>70.98388059701492</v>
      </c>
      <c r="E507" s="25">
        <v>161</v>
      </c>
      <c r="F507" s="25">
        <v>28000</v>
      </c>
      <c r="G507" s="25">
        <v>2152</v>
      </c>
      <c r="H507" s="25">
        <v>1200.816</v>
      </c>
      <c r="I507" s="23">
        <v>2.11</v>
      </c>
    </row>
    <row r="508" spans="1:9" ht="15">
      <c r="A508">
        <v>1964</v>
      </c>
      <c r="B508" s="22">
        <v>74</v>
      </c>
      <c r="C508" s="22">
        <v>13.2</v>
      </c>
      <c r="D508" s="25">
        <f t="shared" si="6"/>
        <v>70.19696969696969</v>
      </c>
      <c r="E508" s="25">
        <v>171</v>
      </c>
      <c r="F508" s="25">
        <v>30500</v>
      </c>
      <c r="G508" s="25">
        <v>2260</v>
      </c>
      <c r="H508" s="25">
        <v>1333.4</v>
      </c>
      <c r="I508" s="23">
        <v>2.02</v>
      </c>
    </row>
    <row r="509" spans="1:9" ht="15">
      <c r="A509">
        <v>1965</v>
      </c>
      <c r="B509" s="22">
        <v>71</v>
      </c>
      <c r="C509" s="22">
        <v>13</v>
      </c>
      <c r="D509" s="25">
        <f t="shared" si="6"/>
        <v>67.92438461538462</v>
      </c>
      <c r="E509" s="25">
        <v>184</v>
      </c>
      <c r="F509" s="25">
        <v>33700</v>
      </c>
      <c r="G509" s="25">
        <v>2393</v>
      </c>
      <c r="H509" s="25">
        <v>1509.983</v>
      </c>
      <c r="I509" s="23">
        <v>1.87</v>
      </c>
    </row>
    <row r="510" spans="1:9" ht="15">
      <c r="A510">
        <v>1966</v>
      </c>
      <c r="B510" s="22">
        <v>68</v>
      </c>
      <c r="C510" s="22">
        <v>12.6</v>
      </c>
      <c r="D510" s="25">
        <f t="shared" si="6"/>
        <v>76.17333333333335</v>
      </c>
      <c r="E510" s="25">
        <v>193</v>
      </c>
      <c r="F510" s="25">
        <v>35800</v>
      </c>
      <c r="G510" s="25">
        <v>2436</v>
      </c>
      <c r="H510" s="25">
        <v>1476.216</v>
      </c>
      <c r="I510" s="23">
        <v>1.8</v>
      </c>
    </row>
    <row r="511" spans="1:9" ht="15">
      <c r="A511">
        <v>1967</v>
      </c>
      <c r="B511" s="22">
        <v>64</v>
      </c>
      <c r="C511" s="22">
        <v>12</v>
      </c>
      <c r="D511" s="25">
        <f t="shared" si="6"/>
        <v>100.50208333333335</v>
      </c>
      <c r="E511" s="25">
        <v>212</v>
      </c>
      <c r="F511" s="25">
        <v>39700</v>
      </c>
      <c r="G511" s="25">
        <v>2539</v>
      </c>
      <c r="H511" s="25">
        <v>1332.975</v>
      </c>
      <c r="I511" s="23">
        <v>1.8</v>
      </c>
    </row>
    <row r="512" spans="1:9" ht="15">
      <c r="A512">
        <v>1968</v>
      </c>
      <c r="B512" s="22">
        <v>61</v>
      </c>
      <c r="C512" s="22">
        <v>11.5</v>
      </c>
      <c r="D512" s="25">
        <f t="shared" si="6"/>
        <v>115.76400000000001</v>
      </c>
      <c r="E512" s="25">
        <v>229</v>
      </c>
      <c r="F512" s="25">
        <v>43100</v>
      </c>
      <c r="G512" s="25">
        <v>2631</v>
      </c>
      <c r="H512" s="25">
        <v>1299.714</v>
      </c>
      <c r="I512" s="23">
        <v>1.75</v>
      </c>
    </row>
    <row r="513" spans="1:9" ht="15">
      <c r="A513">
        <v>1969</v>
      </c>
      <c r="B513" s="22">
        <v>59</v>
      </c>
      <c r="C513" s="22">
        <v>11.2</v>
      </c>
      <c r="D513" s="25">
        <f t="shared" si="6"/>
        <v>139.84982142857143</v>
      </c>
      <c r="E513" s="25">
        <v>250</v>
      </c>
      <c r="F513" s="25">
        <v>47500</v>
      </c>
      <c r="G513" s="25">
        <v>2802</v>
      </c>
      <c r="H513" s="25">
        <v>1235.682</v>
      </c>
      <c r="I513" s="23">
        <v>1.84</v>
      </c>
    </row>
    <row r="514" spans="1:9" ht="15">
      <c r="A514">
        <v>1970</v>
      </c>
      <c r="B514" s="22">
        <v>58</v>
      </c>
      <c r="C514" s="22">
        <v>11.2</v>
      </c>
      <c r="D514" s="25">
        <f t="shared" si="6"/>
        <v>161.36410714285716</v>
      </c>
      <c r="E514" s="25">
        <v>273</v>
      </c>
      <c r="F514" s="25">
        <v>52700</v>
      </c>
      <c r="G514" s="25">
        <v>3058</v>
      </c>
      <c r="H514" s="25">
        <v>1250.722</v>
      </c>
      <c r="I514" s="23">
        <v>1.8</v>
      </c>
    </row>
    <row r="515" spans="1:9" ht="15">
      <c r="A515">
        <v>1971</v>
      </c>
      <c r="B515" s="22">
        <v>57</v>
      </c>
      <c r="C515" s="22">
        <v>11</v>
      </c>
      <c r="D515" s="25">
        <f t="shared" si="6"/>
        <v>179.088</v>
      </c>
      <c r="E515" s="25">
        <v>287</v>
      </c>
      <c r="F515" s="25">
        <v>55400</v>
      </c>
      <c r="G515" s="25">
        <v>3157</v>
      </c>
      <c r="H515" s="25">
        <v>1187.032</v>
      </c>
      <c r="I515" s="23">
        <v>1.91</v>
      </c>
    </row>
    <row r="516" spans="1:9" ht="15">
      <c r="A516">
        <v>1972</v>
      </c>
      <c r="B516" s="22">
        <v>58</v>
      </c>
      <c r="C516" s="22">
        <v>11.2</v>
      </c>
      <c r="D516" s="25">
        <f t="shared" si="6"/>
        <v>200.28214285714284</v>
      </c>
      <c r="E516" s="25">
        <v>323</v>
      </c>
      <c r="F516" s="25">
        <v>62400</v>
      </c>
      <c r="G516" s="25">
        <v>3618</v>
      </c>
      <c r="H516" s="25">
        <v>1374.84</v>
      </c>
      <c r="I516" s="23">
        <v>1.91</v>
      </c>
    </row>
    <row r="517" spans="1:9" ht="15">
      <c r="A517">
        <v>1973</v>
      </c>
      <c r="B517" s="22">
        <v>59</v>
      </c>
      <c r="C517" s="22">
        <v>11.5</v>
      </c>
      <c r="D517" s="25">
        <f t="shared" si="6"/>
        <v>224.63600000000002</v>
      </c>
      <c r="E517" s="25">
        <v>356</v>
      </c>
      <c r="F517" s="25">
        <v>69400</v>
      </c>
      <c r="G517" s="25">
        <v>4094</v>
      </c>
      <c r="H517" s="25">
        <v>1510.686</v>
      </c>
      <c r="I517" s="23">
        <v>1.85</v>
      </c>
    </row>
    <row r="518" spans="1:9" ht="15">
      <c r="A518">
        <v>1974</v>
      </c>
      <c r="B518" s="22">
        <v>60</v>
      </c>
      <c r="C518" s="22">
        <v>11.7</v>
      </c>
      <c r="D518" s="25">
        <f t="shared" si="6"/>
        <v>290.11213675213673</v>
      </c>
      <c r="E518" s="25">
        <v>445</v>
      </c>
      <c r="F518" s="25">
        <v>86800</v>
      </c>
      <c r="G518" s="25">
        <v>5206</v>
      </c>
      <c r="H518" s="25">
        <v>1811.688</v>
      </c>
      <c r="I518" s="23">
        <v>1.67</v>
      </c>
    </row>
    <row r="519" spans="1:9" ht="15">
      <c r="A519">
        <v>1975</v>
      </c>
      <c r="B519" s="22">
        <v>49</v>
      </c>
      <c r="C519" s="22">
        <v>10.6</v>
      </c>
      <c r="D519" s="25">
        <f t="shared" si="6"/>
        <v>338.13</v>
      </c>
      <c r="E519" s="25">
        <v>510</v>
      </c>
      <c r="F519" s="25">
        <v>110300</v>
      </c>
      <c r="G519" s="25">
        <v>5406</v>
      </c>
      <c r="H519" s="25">
        <v>1821.822</v>
      </c>
      <c r="I519" s="23">
        <v>1.65</v>
      </c>
    </row>
    <row r="520" spans="1:9" ht="15">
      <c r="A520">
        <v>1976</v>
      </c>
      <c r="B520" s="22">
        <v>48</v>
      </c>
      <c r="C520" s="22">
        <v>10.2</v>
      </c>
      <c r="D520" s="25">
        <f t="shared" si="6"/>
        <v>368.25882352941176</v>
      </c>
      <c r="E520" s="25">
        <v>553</v>
      </c>
      <c r="F520" s="25">
        <v>117500</v>
      </c>
      <c r="G520" s="25">
        <v>5640</v>
      </c>
      <c r="H520" s="25">
        <v>1883.76</v>
      </c>
      <c r="I520" s="23">
        <v>1.64</v>
      </c>
    </row>
    <row r="521" spans="1:9" ht="15">
      <c r="A521">
        <v>1977</v>
      </c>
      <c r="B521" s="22">
        <v>47</v>
      </c>
      <c r="C521" s="22">
        <v>10</v>
      </c>
      <c r="D521" s="25">
        <f t="shared" si="6"/>
        <v>391.7958</v>
      </c>
      <c r="E521" s="25">
        <v>587</v>
      </c>
      <c r="F521" s="25">
        <v>125000</v>
      </c>
      <c r="G521" s="25">
        <v>5874</v>
      </c>
      <c r="H521" s="25">
        <v>1956.042</v>
      </c>
      <c r="I521" s="23">
        <v>1.84</v>
      </c>
    </row>
    <row r="522" spans="1:9" ht="15">
      <c r="A522">
        <v>1978</v>
      </c>
      <c r="B522" s="22">
        <v>47</v>
      </c>
      <c r="C522" s="22">
        <v>9.8</v>
      </c>
      <c r="D522" s="25">
        <f t="shared" si="6"/>
        <v>398.0706122448979</v>
      </c>
      <c r="E522" s="25">
        <v>600</v>
      </c>
      <c r="F522" s="25">
        <v>125200</v>
      </c>
      <c r="G522" s="25">
        <v>5884</v>
      </c>
      <c r="H522" s="25">
        <v>1982.908</v>
      </c>
      <c r="I522" s="23">
        <v>1.86</v>
      </c>
    </row>
    <row r="523" spans="1:9" ht="15">
      <c r="A523">
        <v>1979</v>
      </c>
      <c r="B523" s="22">
        <v>48</v>
      </c>
      <c r="C523" s="22">
        <v>9.6</v>
      </c>
      <c r="D523" s="25">
        <f t="shared" si="6"/>
        <v>450.24</v>
      </c>
      <c r="E523" s="25">
        <v>670</v>
      </c>
      <c r="F523" s="25">
        <v>134000</v>
      </c>
      <c r="G523" s="25">
        <v>6432</v>
      </c>
      <c r="H523" s="25">
        <v>2109.696</v>
      </c>
      <c r="I523" s="23">
        <v>1.88</v>
      </c>
    </row>
    <row r="524" spans="1:9" ht="15">
      <c r="A524">
        <v>1980</v>
      </c>
      <c r="B524" s="22">
        <v>47</v>
      </c>
      <c r="C524" s="22">
        <v>9.4</v>
      </c>
      <c r="D524" s="25">
        <f t="shared" si="6"/>
        <v>486.80851063829783</v>
      </c>
      <c r="E524" s="25">
        <v>720</v>
      </c>
      <c r="F524" s="25">
        <v>144000</v>
      </c>
      <c r="G524" s="25">
        <v>6768</v>
      </c>
      <c r="H524" s="25">
        <v>2192</v>
      </c>
      <c r="I524" s="23">
        <v>1.93</v>
      </c>
    </row>
    <row r="525" spans="1:9" ht="15">
      <c r="A525">
        <v>1981</v>
      </c>
      <c r="B525" s="22">
        <v>47</v>
      </c>
      <c r="C525" s="22">
        <v>9.7</v>
      </c>
      <c r="D525" s="25">
        <f t="shared" si="6"/>
        <v>530.3092783505155</v>
      </c>
      <c r="E525" s="25">
        <v>773</v>
      </c>
      <c r="F525" s="25">
        <v>159500</v>
      </c>
      <c r="G525" s="25">
        <v>7498</v>
      </c>
      <c r="H525" s="25">
        <v>2354</v>
      </c>
      <c r="I525" s="23">
        <v>2.02</v>
      </c>
    </row>
    <row r="526" spans="1:9" ht="15">
      <c r="A526">
        <v>1982</v>
      </c>
      <c r="B526" s="22">
        <v>48</v>
      </c>
      <c r="C526" s="22">
        <v>9.5</v>
      </c>
      <c r="D526" s="25">
        <f t="shared" si="6"/>
        <v>568.2105263157895</v>
      </c>
      <c r="E526" s="25">
        <v>821</v>
      </c>
      <c r="F526" s="25">
        <v>162500</v>
      </c>
      <c r="G526" s="25">
        <v>7800</v>
      </c>
      <c r="H526" s="25">
        <v>2402</v>
      </c>
      <c r="I526" s="23">
        <v>2.03</v>
      </c>
    </row>
    <row r="527" spans="1:9" ht="15">
      <c r="A527">
        <v>1983</v>
      </c>
      <c r="B527" s="22">
        <v>49</v>
      </c>
      <c r="C527" s="22">
        <v>9.5</v>
      </c>
      <c r="D527" s="25">
        <f t="shared" si="6"/>
        <v>574.421052631579</v>
      </c>
      <c r="E527" s="25">
        <v>817</v>
      </c>
      <c r="F527" s="25">
        <v>158400</v>
      </c>
      <c r="G527" s="25">
        <v>7762</v>
      </c>
      <c r="H527" s="25">
        <v>2305</v>
      </c>
      <c r="I527" s="23">
        <v>2.06</v>
      </c>
    </row>
    <row r="528" spans="1:9" ht="15">
      <c r="A528">
        <v>1984</v>
      </c>
      <c r="B528" s="22">
        <v>47</v>
      </c>
      <c r="C528" s="22">
        <v>9.4</v>
      </c>
      <c r="D528" s="25">
        <f t="shared" si="6"/>
        <v>595.531914893617</v>
      </c>
      <c r="E528" s="25">
        <v>848</v>
      </c>
      <c r="F528" s="25">
        <v>169684</v>
      </c>
      <c r="G528" s="25">
        <v>7975</v>
      </c>
      <c r="H528" s="25">
        <v>2377</v>
      </c>
      <c r="I528" s="23">
        <v>2.02</v>
      </c>
    </row>
    <row r="529" spans="1:9" ht="15">
      <c r="A529">
        <v>1985</v>
      </c>
      <c r="B529" s="22">
        <v>44</v>
      </c>
      <c r="C529" s="22">
        <v>9.1</v>
      </c>
      <c r="D529" s="25">
        <f t="shared" si="6"/>
        <v>551.0989010989011</v>
      </c>
      <c r="E529" s="25">
        <v>820</v>
      </c>
      <c r="F529" s="25">
        <v>169635</v>
      </c>
      <c r="G529" s="25">
        <v>7463</v>
      </c>
      <c r="H529" s="25">
        <v>2448</v>
      </c>
      <c r="I529" s="23">
        <v>2.12</v>
      </c>
    </row>
    <row r="530" spans="1:9" ht="15">
      <c r="A530">
        <v>1986</v>
      </c>
      <c r="B530" s="22">
        <v>43</v>
      </c>
      <c r="C530" s="22">
        <v>8.9</v>
      </c>
      <c r="D530" s="25">
        <f t="shared" si="6"/>
        <v>536.0674157303371</v>
      </c>
      <c r="E530" s="25">
        <v>843</v>
      </c>
      <c r="F530" s="25">
        <v>174479</v>
      </c>
      <c r="G530" s="25">
        <v>7502</v>
      </c>
      <c r="H530" s="25">
        <v>2731</v>
      </c>
      <c r="I530" s="23">
        <v>2.17</v>
      </c>
    </row>
    <row r="531" spans="1:9" ht="15">
      <c r="A531">
        <v>1987</v>
      </c>
      <c r="B531" s="22">
        <v>42</v>
      </c>
      <c r="C531" s="22">
        <v>8.7</v>
      </c>
      <c r="D531" s="25">
        <f t="shared" si="6"/>
        <v>597.816091954023</v>
      </c>
      <c r="E531" s="25">
        <v>960</v>
      </c>
      <c r="F531" s="25">
        <v>198798</v>
      </c>
      <c r="G531" s="25">
        <v>8349</v>
      </c>
      <c r="H531" s="25">
        <v>3148</v>
      </c>
      <c r="I531" s="23">
        <v>1.67</v>
      </c>
    </row>
    <row r="532" spans="1:9" ht="15">
      <c r="A532">
        <v>1988</v>
      </c>
      <c r="B532" s="22">
        <v>41</v>
      </c>
      <c r="C532" s="22">
        <v>8.6</v>
      </c>
      <c r="D532" s="25">
        <v>619</v>
      </c>
      <c r="E532" s="25">
        <v>993</v>
      </c>
      <c r="F532" s="25">
        <v>208288</v>
      </c>
      <c r="G532" s="25">
        <v>8539</v>
      </c>
      <c r="H532" s="25">
        <v>3220</v>
      </c>
      <c r="I532" s="23">
        <v>1.73</v>
      </c>
    </row>
    <row r="533" spans="1:9" ht="15">
      <c r="A533">
        <v>1989</v>
      </c>
      <c r="B533" s="22">
        <v>39</v>
      </c>
      <c r="C533" s="22">
        <v>8.4</v>
      </c>
      <c r="D533" s="25">
        <v>668</v>
      </c>
      <c r="E533" s="25">
        <v>1045</v>
      </c>
      <c r="F533" s="25">
        <v>225077</v>
      </c>
      <c r="G533" s="25">
        <v>8778</v>
      </c>
      <c r="H533" s="25">
        <v>3163</v>
      </c>
      <c r="I533" s="23">
        <v>1.79</v>
      </c>
    </row>
    <row r="534" spans="1:9" ht="15">
      <c r="A534">
        <v>1990</v>
      </c>
      <c r="B534" s="22">
        <v>38.5</v>
      </c>
      <c r="C534" s="22">
        <v>8.4</v>
      </c>
      <c r="D534" s="25">
        <v>675</v>
      </c>
      <c r="E534" s="25">
        <v>1014</v>
      </c>
      <c r="F534" s="25">
        <v>221236</v>
      </c>
      <c r="G534" s="25">
        <v>8517.6</v>
      </c>
      <c r="H534" s="25">
        <v>2851</v>
      </c>
      <c r="I534" s="23">
        <v>1.96</v>
      </c>
    </row>
    <row r="535" spans="1:9" ht="15">
      <c r="A535">
        <v>1991</v>
      </c>
      <c r="B535" s="22">
        <v>38</v>
      </c>
      <c r="C535" s="22">
        <v>8.3</v>
      </c>
      <c r="D535" s="25">
        <v>743</v>
      </c>
      <c r="E535" s="25">
        <v>1095</v>
      </c>
      <c r="F535" s="25">
        <v>239171</v>
      </c>
      <c r="G535" s="25">
        <v>9088.5</v>
      </c>
      <c r="H535" s="25">
        <v>2917.8</v>
      </c>
      <c r="I535" s="23">
        <v>1.99</v>
      </c>
    </row>
    <row r="536" spans="1:9" ht="15">
      <c r="A536">
        <v>1992</v>
      </c>
      <c r="B536" s="22">
        <v>38</v>
      </c>
      <c r="C536" s="22">
        <v>8.2</v>
      </c>
      <c r="D536" s="25">
        <v>769</v>
      </c>
      <c r="E536" s="25">
        <v>1139</v>
      </c>
      <c r="F536" s="25">
        <v>245784</v>
      </c>
      <c r="G536" s="25">
        <v>9339.8</v>
      </c>
      <c r="H536" s="25">
        <v>3030.6</v>
      </c>
      <c r="I536" s="23">
        <v>2</v>
      </c>
    </row>
    <row r="537" spans="1:9" ht="15">
      <c r="A537">
        <v>1993</v>
      </c>
      <c r="B537" s="22">
        <v>37.5</v>
      </c>
      <c r="C537" s="22">
        <v>8.1</v>
      </c>
      <c r="D537" s="25">
        <v>832</v>
      </c>
      <c r="E537" s="25">
        <v>1237</v>
      </c>
      <c r="F537" s="25">
        <v>267192</v>
      </c>
      <c r="G537" s="25">
        <v>10020</v>
      </c>
      <c r="H537" s="25">
        <v>3277</v>
      </c>
      <c r="I537" s="23">
        <v>1.82</v>
      </c>
    </row>
    <row r="538" spans="1:9" ht="15">
      <c r="A538">
        <v>1994</v>
      </c>
      <c r="B538" s="22">
        <v>36</v>
      </c>
      <c r="C538" s="22">
        <v>7.9</v>
      </c>
      <c r="D538" s="25">
        <v>899</v>
      </c>
      <c r="E538" s="25">
        <v>1383</v>
      </c>
      <c r="F538" s="25">
        <v>303484</v>
      </c>
      <c r="G538" s="25">
        <v>10925</v>
      </c>
      <c r="H538" s="25">
        <v>3825</v>
      </c>
      <c r="I538" s="15" t="s">
        <v>6</v>
      </c>
    </row>
    <row r="539" spans="1:9" ht="15">
      <c r="A539">
        <v>1995</v>
      </c>
      <c r="B539" s="22">
        <v>36</v>
      </c>
      <c r="C539" s="22">
        <v>7.7</v>
      </c>
      <c r="D539" s="25">
        <v>855</v>
      </c>
      <c r="E539" s="25">
        <v>1380</v>
      </c>
      <c r="F539" s="25">
        <v>295209</v>
      </c>
      <c r="G539" s="25">
        <v>10627</v>
      </c>
      <c r="H539" s="25">
        <v>4042</v>
      </c>
      <c r="I539" s="15" t="s">
        <v>6</v>
      </c>
    </row>
    <row r="540" spans="1:9" ht="15">
      <c r="A540" s="9" t="s">
        <v>6</v>
      </c>
      <c r="B540" s="6" t="s">
        <v>6</v>
      </c>
      <c r="C540" s="6" t="s">
        <v>6</v>
      </c>
      <c r="D540" s="8" t="s">
        <v>6</v>
      </c>
      <c r="E540" s="8" t="s">
        <v>6</v>
      </c>
      <c r="F540" s="8" t="s">
        <v>6</v>
      </c>
      <c r="G540" s="8" t="s">
        <v>6</v>
      </c>
      <c r="H540" s="8" t="s">
        <v>6</v>
      </c>
      <c r="I540" s="7" t="s">
        <v>6</v>
      </c>
    </row>
    <row r="541" spans="1:9" ht="15">
      <c r="A541" t="str">
        <f>FOOT</f>
        <v>Table updated from "Farm Real Estate Historical Series Data, 1950-92", Statistical Bulletin No. 855.</v>
      </c>
      <c r="B541" s="22"/>
      <c r="C541" s="22"/>
      <c r="D541" s="25"/>
      <c r="E541" s="25"/>
      <c r="F541" s="25"/>
      <c r="G541" s="25"/>
      <c r="H541" s="25"/>
      <c r="I541" s="23"/>
    </row>
    <row r="542" spans="1:9" ht="15">
      <c r="A542" t="str">
        <f>A146</f>
        <v> </v>
      </c>
      <c r="B542" s="22"/>
      <c r="C542" s="22"/>
      <c r="D542" s="25"/>
      <c r="E542" s="25"/>
      <c r="F542" s="25"/>
      <c r="G542" s="25"/>
      <c r="H542" s="25"/>
      <c r="I542" s="23"/>
    </row>
    <row r="543" spans="1:9" ht="15">
      <c r="A543" t="str">
        <f>A147</f>
        <v> </v>
      </c>
      <c r="B543" s="22"/>
      <c r="C543" s="22"/>
      <c r="D543" s="25"/>
      <c r="E543" s="25"/>
      <c r="F543" s="25"/>
      <c r="G543" s="25"/>
      <c r="H543" s="25"/>
      <c r="I543" s="23"/>
    </row>
    <row r="544" spans="1:9" ht="15">
      <c r="A544" t="str">
        <f>A148</f>
        <v> </v>
      </c>
      <c r="B544" s="22"/>
      <c r="C544" s="22"/>
      <c r="D544" s="25"/>
      <c r="E544" s="25"/>
      <c r="F544" s="25"/>
      <c r="G544" s="25"/>
      <c r="H544" s="25"/>
      <c r="I544" s="23"/>
    </row>
    <row r="545" spans="1:9" ht="15">
      <c r="A545" t="str">
        <f>A149</f>
        <v> </v>
      </c>
      <c r="B545" s="22"/>
      <c r="C545" s="22"/>
      <c r="D545" s="25"/>
      <c r="E545" s="25"/>
      <c r="F545" s="25"/>
      <c r="G545" s="25"/>
      <c r="H545" s="25"/>
      <c r="I545" s="23"/>
    </row>
    <row r="546" spans="1:9" ht="15">
      <c r="A546" t="str">
        <f>A150</f>
        <v> </v>
      </c>
      <c r="B546" s="22"/>
      <c r="C546" s="22"/>
      <c r="D546" s="25"/>
      <c r="E546" s="25"/>
      <c r="F546" s="25"/>
      <c r="G546" s="25"/>
      <c r="H546" s="25"/>
      <c r="I546" s="23"/>
    </row>
    <row r="547" spans="2:9" ht="15">
      <c r="B547" s="22"/>
      <c r="C547" s="22"/>
      <c r="D547" s="25"/>
      <c r="E547" s="25"/>
      <c r="F547" s="25"/>
      <c r="G547" s="25"/>
      <c r="H547" s="25"/>
      <c r="I547" s="23"/>
    </row>
    <row r="548" spans="1:9" ht="15">
      <c r="A548" s="5" t="s">
        <v>49</v>
      </c>
      <c r="B548" s="22"/>
      <c r="C548" s="22"/>
      <c r="D548" s="25"/>
      <c r="E548" s="25"/>
      <c r="F548" s="25"/>
      <c r="G548" s="25"/>
      <c r="H548" s="25"/>
      <c r="I548" s="23"/>
    </row>
    <row r="549" spans="2:9" ht="15">
      <c r="B549" s="22"/>
      <c r="C549" s="22"/>
      <c r="D549" s="25"/>
      <c r="E549" s="25"/>
      <c r="F549" s="25"/>
      <c r="G549" s="25"/>
      <c r="H549" s="25"/>
      <c r="I549" s="23"/>
    </row>
    <row r="550" spans="1:9" ht="15">
      <c r="A550" s="9" t="s">
        <v>6</v>
      </c>
      <c r="B550" s="6" t="s">
        <v>6</v>
      </c>
      <c r="C550" s="6" t="s">
        <v>6</v>
      </c>
      <c r="D550" s="8" t="s">
        <v>6</v>
      </c>
      <c r="E550" s="8" t="s">
        <v>6</v>
      </c>
      <c r="F550" s="8" t="s">
        <v>6</v>
      </c>
      <c r="G550" s="8" t="s">
        <v>6</v>
      </c>
      <c r="H550" s="8" t="s">
        <v>6</v>
      </c>
      <c r="I550" s="15" t="s">
        <v>7</v>
      </c>
    </row>
    <row r="551" spans="2:9" ht="15">
      <c r="B551" s="22"/>
      <c r="C551" s="10" t="s">
        <v>8</v>
      </c>
      <c r="D551" s="25"/>
      <c r="E551" s="12" t="s">
        <v>9</v>
      </c>
      <c r="F551" s="25"/>
      <c r="G551" s="25"/>
      <c r="H551" s="25"/>
      <c r="I551" s="3" t="s">
        <v>10</v>
      </c>
    </row>
    <row r="552" spans="1:9" ht="15">
      <c r="A552" s="13" t="s">
        <v>11</v>
      </c>
      <c r="B552" s="2" t="s">
        <v>12</v>
      </c>
      <c r="C552" s="10" t="s">
        <v>13</v>
      </c>
      <c r="D552" s="16" t="s">
        <v>14</v>
      </c>
      <c r="E552" s="16" t="s">
        <v>15</v>
      </c>
      <c r="F552" s="8" t="s">
        <v>6</v>
      </c>
      <c r="G552" s="16" t="s">
        <v>16</v>
      </c>
      <c r="H552" s="16" t="s">
        <v>17</v>
      </c>
      <c r="I552" s="3" t="s">
        <v>18</v>
      </c>
    </row>
    <row r="553" spans="2:9" ht="15">
      <c r="B553" s="22"/>
      <c r="C553" s="14" t="s">
        <v>19</v>
      </c>
      <c r="D553" s="16" t="s">
        <v>20</v>
      </c>
      <c r="E553" s="12" t="s">
        <v>21</v>
      </c>
      <c r="F553" s="12" t="s">
        <v>22</v>
      </c>
      <c r="G553" s="4" t="s">
        <v>23</v>
      </c>
      <c r="H553" s="4" t="s">
        <v>24</v>
      </c>
      <c r="I553" s="3" t="s">
        <v>25</v>
      </c>
    </row>
    <row r="554" spans="2:9" ht="15">
      <c r="B554" s="10" t="s">
        <v>3</v>
      </c>
      <c r="C554" s="22"/>
      <c r="D554" s="25"/>
      <c r="E554" s="12" t="s">
        <v>26</v>
      </c>
      <c r="F554" s="12" t="s">
        <v>27</v>
      </c>
      <c r="G554" s="25"/>
      <c r="H554" s="4" t="s">
        <v>3</v>
      </c>
      <c r="I554" s="3" t="s">
        <v>28</v>
      </c>
    </row>
    <row r="555" spans="1:9" ht="15">
      <c r="A555" s="9" t="s">
        <v>6</v>
      </c>
      <c r="B555" s="6" t="s">
        <v>6</v>
      </c>
      <c r="C555" s="6" t="s">
        <v>6</v>
      </c>
      <c r="D555" s="8" t="s">
        <v>6</v>
      </c>
      <c r="E555" s="8" t="s">
        <v>6</v>
      </c>
      <c r="F555" s="8" t="s">
        <v>6</v>
      </c>
      <c r="G555" s="8" t="s">
        <v>6</v>
      </c>
      <c r="H555" s="8" t="s">
        <v>6</v>
      </c>
      <c r="I555" s="15" t="s">
        <v>7</v>
      </c>
    </row>
    <row r="556" spans="2:9" ht="15">
      <c r="B556" s="22"/>
      <c r="C556" s="22"/>
      <c r="D556" s="25"/>
      <c r="E556" s="25"/>
      <c r="F556" s="25"/>
      <c r="G556" s="25"/>
      <c r="H556" s="25"/>
      <c r="I556" s="23"/>
    </row>
    <row r="557" spans="2:9" ht="15">
      <c r="B557" s="10" t="s">
        <v>29</v>
      </c>
      <c r="C557" s="10" t="s">
        <v>30</v>
      </c>
      <c r="D557" s="25"/>
      <c r="E557" s="25"/>
      <c r="F557" s="25"/>
      <c r="G557" s="25"/>
      <c r="H557" s="25"/>
      <c r="I557" s="23"/>
    </row>
    <row r="558" spans="2:9" ht="15">
      <c r="B558" s="10" t="s">
        <v>31</v>
      </c>
      <c r="C558" s="10" t="s">
        <v>32</v>
      </c>
      <c r="D558" s="4" t="s">
        <v>33</v>
      </c>
      <c r="E558" s="25"/>
      <c r="F558" s="25"/>
      <c r="G558" s="16" t="s">
        <v>34</v>
      </c>
      <c r="H558" s="25"/>
      <c r="I558" s="3" t="s">
        <v>35</v>
      </c>
    </row>
    <row r="559" spans="2:9" ht="15">
      <c r="B559" s="22"/>
      <c r="C559" s="22"/>
      <c r="D559" s="25"/>
      <c r="E559" s="25"/>
      <c r="F559" s="25"/>
      <c r="G559" s="25"/>
      <c r="H559" s="25"/>
      <c r="I559" s="23"/>
    </row>
    <row r="560" spans="1:9" ht="15">
      <c r="A560">
        <v>1950</v>
      </c>
      <c r="B560" s="22">
        <v>26.9</v>
      </c>
      <c r="C560" s="22">
        <v>1.8</v>
      </c>
      <c r="D560" s="25">
        <f aca="true" t="shared" si="7" ref="D560:D589">(+G560-H560)/C560</f>
        <v>221.01333333333332</v>
      </c>
      <c r="E560" s="25">
        <v>293</v>
      </c>
      <c r="F560" s="25">
        <v>19300</v>
      </c>
      <c r="G560" s="25">
        <v>518</v>
      </c>
      <c r="H560" s="25">
        <v>120.176</v>
      </c>
      <c r="I560" s="23">
        <v>1.29</v>
      </c>
    </row>
    <row r="561" spans="1:9" ht="15">
      <c r="A561">
        <v>1951</v>
      </c>
      <c r="B561" s="22">
        <v>26</v>
      </c>
      <c r="C561" s="22">
        <v>1.7</v>
      </c>
      <c r="D561" s="25">
        <f t="shared" si="7"/>
        <v>243.9529411764706</v>
      </c>
      <c r="E561" s="25">
        <v>311</v>
      </c>
      <c r="F561" s="25">
        <v>20800</v>
      </c>
      <c r="G561" s="25">
        <v>540</v>
      </c>
      <c r="H561" s="25">
        <v>125.28</v>
      </c>
      <c r="I561" s="23">
        <v>1.3</v>
      </c>
    </row>
    <row r="562" spans="1:9" ht="15">
      <c r="A562">
        <v>1952</v>
      </c>
      <c r="B562" s="22">
        <v>25</v>
      </c>
      <c r="C562" s="22">
        <v>1.7</v>
      </c>
      <c r="D562" s="25">
        <f t="shared" si="7"/>
        <v>273.1235294117647</v>
      </c>
      <c r="E562" s="25">
        <v>351</v>
      </c>
      <c r="F562" s="25">
        <v>24100</v>
      </c>
      <c r="G562" s="25">
        <v>603</v>
      </c>
      <c r="H562" s="25">
        <v>138.69</v>
      </c>
      <c r="I562" s="23">
        <v>1.21</v>
      </c>
    </row>
    <row r="563" spans="1:9" ht="15">
      <c r="A563">
        <v>1953</v>
      </c>
      <c r="B563" s="22">
        <v>24</v>
      </c>
      <c r="C563" s="22">
        <v>1.7</v>
      </c>
      <c r="D563" s="25">
        <f t="shared" si="7"/>
        <v>293.8141176470589</v>
      </c>
      <c r="E563" s="25">
        <v>379</v>
      </c>
      <c r="F563" s="25">
        <v>27000</v>
      </c>
      <c r="G563" s="25">
        <v>647</v>
      </c>
      <c r="H563" s="25">
        <v>147.516</v>
      </c>
      <c r="I563" s="23">
        <v>1.15</v>
      </c>
    </row>
    <row r="564" spans="1:9" ht="15">
      <c r="A564">
        <v>1954</v>
      </c>
      <c r="B564" s="22">
        <v>23</v>
      </c>
      <c r="C564" s="22">
        <v>1.7</v>
      </c>
      <c r="D564" s="25">
        <f t="shared" si="7"/>
        <v>293.0529411764706</v>
      </c>
      <c r="E564" s="25">
        <v>380</v>
      </c>
      <c r="F564" s="25">
        <v>28100</v>
      </c>
      <c r="G564" s="25">
        <v>647</v>
      </c>
      <c r="H564" s="25">
        <v>148.81</v>
      </c>
      <c r="I564" s="23">
        <v>1.29</v>
      </c>
    </row>
    <row r="565" spans="1:9" ht="15">
      <c r="A565">
        <v>1955</v>
      </c>
      <c r="B565" s="22">
        <v>21.6</v>
      </c>
      <c r="C565" s="22">
        <v>1.7</v>
      </c>
      <c r="D565" s="25">
        <f t="shared" si="7"/>
        <v>311.07529411764705</v>
      </c>
      <c r="E565" s="25">
        <v>421</v>
      </c>
      <c r="F565" s="25">
        <v>32100</v>
      </c>
      <c r="G565" s="25">
        <v>694</v>
      </c>
      <c r="H565" s="25">
        <v>165.172</v>
      </c>
      <c r="I565" s="23">
        <v>1.18</v>
      </c>
    </row>
    <row r="566" spans="1:9" ht="15">
      <c r="A566">
        <v>1956</v>
      </c>
      <c r="B566" s="22">
        <v>20.2</v>
      </c>
      <c r="C566" s="22">
        <v>1.6</v>
      </c>
      <c r="D566" s="25">
        <f t="shared" si="7"/>
        <v>316.239375</v>
      </c>
      <c r="E566" s="25">
        <v>425</v>
      </c>
      <c r="F566" s="25">
        <v>33700</v>
      </c>
      <c r="G566" s="25">
        <v>681</v>
      </c>
      <c r="H566" s="25">
        <v>175.017</v>
      </c>
      <c r="I566" s="23">
        <v>1.37</v>
      </c>
    </row>
    <row r="567" spans="1:9" ht="15">
      <c r="A567">
        <v>1957</v>
      </c>
      <c r="B567" s="22">
        <v>19</v>
      </c>
      <c r="C567" s="22">
        <v>1.6</v>
      </c>
      <c r="D567" s="25">
        <f t="shared" si="7"/>
        <v>343.576875</v>
      </c>
      <c r="E567" s="25">
        <v>457</v>
      </c>
      <c r="F567" s="25">
        <v>37600</v>
      </c>
      <c r="G567" s="25">
        <v>713</v>
      </c>
      <c r="H567" s="25">
        <v>163.277</v>
      </c>
      <c r="I567" s="23">
        <v>1.53</v>
      </c>
    </row>
    <row r="568" spans="1:9" ht="15">
      <c r="A568">
        <v>1958</v>
      </c>
      <c r="B568" s="22">
        <v>18</v>
      </c>
      <c r="C568" s="22">
        <v>1.5</v>
      </c>
      <c r="D568" s="25">
        <f t="shared" si="7"/>
        <v>390.60999999999996</v>
      </c>
      <c r="E568" s="25">
        <v>482</v>
      </c>
      <c r="F568" s="25">
        <v>41000</v>
      </c>
      <c r="G568" s="25">
        <v>737</v>
      </c>
      <c r="H568" s="25">
        <v>151.085</v>
      </c>
      <c r="I568" s="23">
        <v>1.53</v>
      </c>
    </row>
    <row r="569" spans="1:9" ht="15">
      <c r="A569">
        <v>1959</v>
      </c>
      <c r="B569" s="22">
        <v>17</v>
      </c>
      <c r="C569" s="22">
        <v>1.5</v>
      </c>
      <c r="D569" s="25">
        <f t="shared" si="7"/>
        <v>396.24</v>
      </c>
      <c r="E569" s="25">
        <v>508</v>
      </c>
      <c r="F569" s="25">
        <v>44800</v>
      </c>
      <c r="G569" s="25">
        <v>762</v>
      </c>
      <c r="H569" s="25">
        <v>167.64</v>
      </c>
      <c r="I569" s="23">
        <v>1.57</v>
      </c>
    </row>
    <row r="570" spans="1:9" ht="15">
      <c r="A570">
        <v>1960</v>
      </c>
      <c r="B570" s="22">
        <v>15.8</v>
      </c>
      <c r="C570" s="22">
        <v>1.5</v>
      </c>
      <c r="D570" s="25">
        <f t="shared" si="7"/>
        <v>394.74933333333337</v>
      </c>
      <c r="E570" s="25">
        <v>528</v>
      </c>
      <c r="F570" s="25">
        <v>48800</v>
      </c>
      <c r="G570" s="25">
        <v>772</v>
      </c>
      <c r="H570" s="25">
        <v>179.876</v>
      </c>
      <c r="I570" s="23">
        <v>1.75</v>
      </c>
    </row>
    <row r="571" spans="1:9" ht="15">
      <c r="A571">
        <v>1961</v>
      </c>
      <c r="B571" s="22">
        <v>15.2</v>
      </c>
      <c r="C571" s="22">
        <v>1.4</v>
      </c>
      <c r="D571" s="25">
        <f t="shared" si="7"/>
        <v>433.82</v>
      </c>
      <c r="E571" s="25">
        <v>553</v>
      </c>
      <c r="F571" s="25">
        <v>52400</v>
      </c>
      <c r="G571" s="25">
        <v>796</v>
      </c>
      <c r="H571" s="25">
        <v>188.652</v>
      </c>
      <c r="I571" s="23">
        <v>1.74</v>
      </c>
    </row>
    <row r="572" spans="1:9" ht="15">
      <c r="A572">
        <v>1962</v>
      </c>
      <c r="B572" s="22">
        <v>14.6</v>
      </c>
      <c r="C572" s="22">
        <v>1.4</v>
      </c>
      <c r="D572" s="25">
        <f t="shared" si="7"/>
        <v>435.3407142857143</v>
      </c>
      <c r="E572" s="25">
        <v>569</v>
      </c>
      <c r="F572" s="25">
        <v>55000</v>
      </c>
      <c r="G572" s="25">
        <v>803</v>
      </c>
      <c r="H572" s="25">
        <v>193.523</v>
      </c>
      <c r="I572" s="23">
        <v>1.87</v>
      </c>
    </row>
    <row r="573" spans="1:9" ht="15">
      <c r="A573">
        <v>1963</v>
      </c>
      <c r="B573" s="22">
        <v>13.3</v>
      </c>
      <c r="C573" s="22">
        <v>1.4</v>
      </c>
      <c r="D573" s="25">
        <f t="shared" si="7"/>
        <v>424.8214285714286</v>
      </c>
      <c r="E573" s="25">
        <v>579</v>
      </c>
      <c r="F573" s="25">
        <v>59600</v>
      </c>
      <c r="G573" s="25">
        <v>793</v>
      </c>
      <c r="H573" s="25">
        <v>198.25</v>
      </c>
      <c r="I573" s="23">
        <v>1.86</v>
      </c>
    </row>
    <row r="574" spans="1:9" ht="15">
      <c r="A574">
        <v>1964</v>
      </c>
      <c r="B574" s="22">
        <v>12</v>
      </c>
      <c r="C574" s="22">
        <v>1.3</v>
      </c>
      <c r="D574" s="25">
        <f t="shared" si="7"/>
        <v>460.84923076923076</v>
      </c>
      <c r="E574" s="25">
        <v>626</v>
      </c>
      <c r="F574" s="25">
        <v>67800</v>
      </c>
      <c r="G574" s="25">
        <v>814</v>
      </c>
      <c r="H574" s="25">
        <v>214.896</v>
      </c>
      <c r="I574" s="23">
        <v>1.73</v>
      </c>
    </row>
    <row r="575" spans="1:9" ht="15">
      <c r="A575">
        <v>1965</v>
      </c>
      <c r="B575" s="22">
        <v>11</v>
      </c>
      <c r="C575" s="22">
        <v>1.2</v>
      </c>
      <c r="D575" s="25">
        <f t="shared" si="7"/>
        <v>489.95000000000005</v>
      </c>
      <c r="E575" s="25">
        <v>672</v>
      </c>
      <c r="F575" s="25">
        <v>74600</v>
      </c>
      <c r="G575" s="25">
        <v>820</v>
      </c>
      <c r="H575" s="25">
        <v>232.06</v>
      </c>
      <c r="I575" s="23">
        <v>1.61</v>
      </c>
    </row>
    <row r="576" spans="1:9" ht="15">
      <c r="A576">
        <v>1966</v>
      </c>
      <c r="B576" s="22">
        <v>10</v>
      </c>
      <c r="C576" s="22">
        <v>1.2</v>
      </c>
      <c r="D576" s="25">
        <f t="shared" si="7"/>
        <v>522.45</v>
      </c>
      <c r="E576" s="25">
        <v>742</v>
      </c>
      <c r="F576" s="25">
        <v>86000</v>
      </c>
      <c r="G576" s="25">
        <v>860</v>
      </c>
      <c r="H576" s="25">
        <v>233.06</v>
      </c>
      <c r="I576" s="23">
        <v>1.47</v>
      </c>
    </row>
    <row r="577" spans="1:9" ht="15">
      <c r="A577">
        <v>1967</v>
      </c>
      <c r="B577" s="22">
        <v>9.5</v>
      </c>
      <c r="C577" s="22">
        <v>1.1</v>
      </c>
      <c r="D577" s="25">
        <f t="shared" si="7"/>
        <v>608.5227272727273</v>
      </c>
      <c r="E577" s="25">
        <v>781</v>
      </c>
      <c r="F577" s="25">
        <v>92100</v>
      </c>
      <c r="G577" s="25">
        <v>875</v>
      </c>
      <c r="H577" s="25">
        <v>205.625</v>
      </c>
      <c r="I577" s="23">
        <v>1.6</v>
      </c>
    </row>
    <row r="578" spans="1:9" ht="15">
      <c r="A578">
        <v>1968</v>
      </c>
      <c r="B578" s="22">
        <v>9.1</v>
      </c>
      <c r="C578" s="22">
        <v>1.1</v>
      </c>
      <c r="D578" s="25">
        <f t="shared" si="7"/>
        <v>666.3990909090909</v>
      </c>
      <c r="E578" s="25">
        <v>871</v>
      </c>
      <c r="F578" s="25">
        <v>103400</v>
      </c>
      <c r="G578" s="25">
        <v>941</v>
      </c>
      <c r="H578" s="25">
        <v>207.961</v>
      </c>
      <c r="I578" s="23">
        <v>1.51</v>
      </c>
    </row>
    <row r="579" spans="1:9" ht="15">
      <c r="A579">
        <v>1969</v>
      </c>
      <c r="B579" s="22">
        <v>8.9</v>
      </c>
      <c r="C579" s="22">
        <v>1.1</v>
      </c>
      <c r="D579" s="25">
        <f t="shared" si="7"/>
        <v>761.9</v>
      </c>
      <c r="E579" s="25">
        <v>968</v>
      </c>
      <c r="F579" s="25">
        <v>117400</v>
      </c>
      <c r="G579" s="25">
        <v>1045</v>
      </c>
      <c r="H579" s="25">
        <v>206.91</v>
      </c>
      <c r="I579" s="23">
        <v>1.49</v>
      </c>
    </row>
    <row r="580" spans="1:9" ht="15">
      <c r="A580">
        <v>1970</v>
      </c>
      <c r="B580" s="22">
        <v>8.6</v>
      </c>
      <c r="C580" s="22">
        <v>1.1</v>
      </c>
      <c r="D580" s="25">
        <f t="shared" si="7"/>
        <v>860.0781818181817</v>
      </c>
      <c r="E580" s="25">
        <v>1092</v>
      </c>
      <c r="F580" s="25">
        <v>134700</v>
      </c>
      <c r="G580" s="25">
        <v>1158</v>
      </c>
      <c r="H580" s="25">
        <v>211.914</v>
      </c>
      <c r="I580" s="23">
        <v>1.42</v>
      </c>
    </row>
    <row r="581" spans="1:9" ht="15">
      <c r="A581">
        <v>1971</v>
      </c>
      <c r="B581" s="22">
        <v>8.5</v>
      </c>
      <c r="C581" s="22">
        <v>1.1</v>
      </c>
      <c r="D581" s="25">
        <f t="shared" si="7"/>
        <v>899.090909090909</v>
      </c>
      <c r="E581" s="25">
        <v>1132</v>
      </c>
      <c r="F581" s="25">
        <v>139900</v>
      </c>
      <c r="G581" s="25">
        <v>1189</v>
      </c>
      <c r="H581" s="25">
        <v>200</v>
      </c>
      <c r="I581" s="23">
        <v>1.38</v>
      </c>
    </row>
    <row r="582" spans="1:9" ht="15">
      <c r="A582">
        <v>1972</v>
      </c>
      <c r="B582" s="22">
        <v>8.5</v>
      </c>
      <c r="C582" s="22">
        <v>1</v>
      </c>
      <c r="D582" s="25">
        <f t="shared" si="7"/>
        <v>1050.059</v>
      </c>
      <c r="E582" s="25">
        <v>1224</v>
      </c>
      <c r="F582" s="25">
        <v>150500</v>
      </c>
      <c r="G582" s="25">
        <v>1279</v>
      </c>
      <c r="H582" s="25">
        <v>228.941</v>
      </c>
      <c r="I582" s="23">
        <v>1.36</v>
      </c>
    </row>
    <row r="583" spans="1:9" ht="15">
      <c r="A583">
        <v>1973</v>
      </c>
      <c r="B583" s="22">
        <v>8.5</v>
      </c>
      <c r="C583" s="22">
        <v>1</v>
      </c>
      <c r="D583" s="25">
        <f t="shared" si="7"/>
        <v>1129.344</v>
      </c>
      <c r="E583" s="25">
        <v>1337</v>
      </c>
      <c r="F583" s="25">
        <v>162800</v>
      </c>
      <c r="G583" s="25">
        <v>1384</v>
      </c>
      <c r="H583" s="25">
        <v>254.656</v>
      </c>
      <c r="I583" s="23">
        <v>1.27</v>
      </c>
    </row>
    <row r="584" spans="1:9" ht="15">
      <c r="A584">
        <v>1974</v>
      </c>
      <c r="B584" s="22">
        <v>8.4</v>
      </c>
      <c r="C584" s="22">
        <v>1</v>
      </c>
      <c r="D584" s="25">
        <f t="shared" si="7"/>
        <v>1332.522</v>
      </c>
      <c r="E584" s="25">
        <v>1582</v>
      </c>
      <c r="F584" s="25">
        <v>193900</v>
      </c>
      <c r="G584" s="25">
        <v>1629</v>
      </c>
      <c r="H584" s="25">
        <v>296.478</v>
      </c>
      <c r="I584" s="23">
        <v>1.1</v>
      </c>
    </row>
    <row r="585" spans="1:9" ht="15">
      <c r="A585">
        <v>1975</v>
      </c>
      <c r="B585" s="22">
        <v>8.6</v>
      </c>
      <c r="C585" s="22">
        <v>1</v>
      </c>
      <c r="D585" s="25">
        <f t="shared" si="7"/>
        <v>1522.18</v>
      </c>
      <c r="E585" s="25">
        <v>1807</v>
      </c>
      <c r="F585" s="25">
        <v>217500</v>
      </c>
      <c r="G585" s="25">
        <v>1870</v>
      </c>
      <c r="H585" s="25">
        <v>347.82</v>
      </c>
      <c r="I585" s="23">
        <v>1.03</v>
      </c>
    </row>
    <row r="586" spans="1:9" ht="15">
      <c r="A586">
        <v>1976</v>
      </c>
      <c r="B586" s="22">
        <v>8.9</v>
      </c>
      <c r="C586" s="22">
        <v>1</v>
      </c>
      <c r="D586" s="25">
        <f t="shared" si="7"/>
        <v>1729.1399999999999</v>
      </c>
      <c r="E586" s="25">
        <v>2106</v>
      </c>
      <c r="F586" s="25">
        <v>241300</v>
      </c>
      <c r="G586" s="25">
        <v>2148</v>
      </c>
      <c r="H586" s="25">
        <v>418.86</v>
      </c>
      <c r="I586" s="23">
        <v>0.94</v>
      </c>
    </row>
    <row r="587" spans="1:9" ht="15">
      <c r="A587">
        <v>1977</v>
      </c>
      <c r="B587" s="22">
        <v>8.6</v>
      </c>
      <c r="C587" s="22">
        <v>1</v>
      </c>
      <c r="D587" s="25">
        <f t="shared" si="7"/>
        <v>1759.9560000000001</v>
      </c>
      <c r="E587" s="25">
        <v>2211</v>
      </c>
      <c r="F587" s="25">
        <v>257100</v>
      </c>
      <c r="G587" s="25">
        <v>2211</v>
      </c>
      <c r="H587" s="25">
        <v>451.044</v>
      </c>
      <c r="I587" s="23">
        <v>0.82</v>
      </c>
    </row>
    <row r="588" spans="1:9" ht="15">
      <c r="A588">
        <v>1978</v>
      </c>
      <c r="B588" s="22">
        <v>9</v>
      </c>
      <c r="C588" s="22">
        <v>1</v>
      </c>
      <c r="D588" s="25">
        <f t="shared" si="7"/>
        <v>1940.142</v>
      </c>
      <c r="E588" s="25">
        <v>2386</v>
      </c>
      <c r="F588" s="25">
        <v>275700</v>
      </c>
      <c r="G588" s="25">
        <v>2481</v>
      </c>
      <c r="H588" s="25">
        <v>540.858</v>
      </c>
      <c r="I588" s="23">
        <v>0.76</v>
      </c>
    </row>
    <row r="589" spans="1:9" ht="15">
      <c r="A589">
        <v>1979</v>
      </c>
      <c r="B589" s="22">
        <v>9.6</v>
      </c>
      <c r="C589" s="22">
        <v>1</v>
      </c>
      <c r="D589" s="25">
        <f t="shared" si="7"/>
        <v>2158.832</v>
      </c>
      <c r="E589" s="25">
        <v>2701</v>
      </c>
      <c r="F589" s="25">
        <v>289800</v>
      </c>
      <c r="G589" s="25">
        <v>2782</v>
      </c>
      <c r="H589" s="25">
        <v>623.168</v>
      </c>
      <c r="I589" s="23">
        <v>0.69</v>
      </c>
    </row>
    <row r="590" spans="1:9" ht="15">
      <c r="A590">
        <v>1980</v>
      </c>
      <c r="B590" s="22">
        <v>9.4</v>
      </c>
      <c r="C590" s="22">
        <v>1</v>
      </c>
      <c r="D590" s="25">
        <v>2261</v>
      </c>
      <c r="E590" s="25">
        <v>2947</v>
      </c>
      <c r="F590" s="25">
        <v>319800</v>
      </c>
      <c r="G590" s="25">
        <v>3006</v>
      </c>
      <c r="H590" s="25">
        <v>700</v>
      </c>
      <c r="I590" s="23">
        <v>0.74</v>
      </c>
    </row>
    <row r="591" spans="1:9" ht="15">
      <c r="A591">
        <v>1981</v>
      </c>
      <c r="B591" s="22">
        <v>9.5</v>
      </c>
      <c r="C591" s="22">
        <v>1</v>
      </c>
      <c r="D591" s="25">
        <v>2377</v>
      </c>
      <c r="E591" s="25">
        <v>3040</v>
      </c>
      <c r="F591" s="25">
        <v>329600</v>
      </c>
      <c r="G591" s="25">
        <v>3131</v>
      </c>
      <c r="H591" s="25">
        <v>683</v>
      </c>
      <c r="I591" s="23">
        <v>0.8</v>
      </c>
    </row>
    <row r="592" spans="1:9" ht="15">
      <c r="A592">
        <v>1982</v>
      </c>
      <c r="B592" s="22">
        <v>9.5</v>
      </c>
      <c r="C592" s="22">
        <v>1</v>
      </c>
      <c r="D592" s="25">
        <v>2519</v>
      </c>
      <c r="E592" s="25">
        <v>3181</v>
      </c>
      <c r="F592" s="25">
        <v>341500</v>
      </c>
      <c r="G592" s="25">
        <v>3245</v>
      </c>
      <c r="H592" s="25">
        <v>675</v>
      </c>
      <c r="I592" s="23">
        <v>0.86</v>
      </c>
    </row>
    <row r="593" spans="1:9" ht="15">
      <c r="A593">
        <v>1983</v>
      </c>
      <c r="B593" s="22">
        <v>9.5</v>
      </c>
      <c r="C593" s="22">
        <v>1</v>
      </c>
      <c r="D593" s="25">
        <f>(+G593-H593)/C593</f>
        <v>2531</v>
      </c>
      <c r="E593" s="25">
        <v>3140</v>
      </c>
      <c r="F593" s="25">
        <v>330500</v>
      </c>
      <c r="G593" s="25">
        <v>3140</v>
      </c>
      <c r="H593" s="25">
        <v>609</v>
      </c>
      <c r="I593" s="23">
        <v>0.92</v>
      </c>
    </row>
    <row r="594" spans="1:9" ht="15">
      <c r="A594">
        <v>1984</v>
      </c>
      <c r="B594" s="22">
        <v>9.3</v>
      </c>
      <c r="C594" s="22">
        <v>0.97</v>
      </c>
      <c r="D594" s="25">
        <v>2403</v>
      </c>
      <c r="E594" s="25">
        <v>2959</v>
      </c>
      <c r="F594" s="25">
        <v>311814</v>
      </c>
      <c r="G594" s="25">
        <v>2899</v>
      </c>
      <c r="H594" s="25">
        <v>545</v>
      </c>
      <c r="I594" s="23">
        <v>0.97</v>
      </c>
    </row>
    <row r="595" spans="1:9" ht="15">
      <c r="A595">
        <v>1985</v>
      </c>
      <c r="B595" s="22">
        <v>9.1</v>
      </c>
      <c r="C595" s="22">
        <v>1</v>
      </c>
      <c r="D595" s="25">
        <v>2358</v>
      </c>
      <c r="E595" s="25">
        <v>2951</v>
      </c>
      <c r="F595" s="25">
        <v>311349</v>
      </c>
      <c r="G595" s="25">
        <v>2833</v>
      </c>
      <c r="H595" s="25">
        <v>569</v>
      </c>
      <c r="I595" s="23">
        <v>0.96</v>
      </c>
    </row>
    <row r="596" spans="1:9" ht="15">
      <c r="A596">
        <v>1986</v>
      </c>
      <c r="B596" s="22">
        <v>8.8</v>
      </c>
      <c r="C596" s="22">
        <v>0.9</v>
      </c>
      <c r="D596" s="25">
        <v>2353</v>
      </c>
      <c r="E596" s="25">
        <v>2997</v>
      </c>
      <c r="F596" s="25">
        <v>313366</v>
      </c>
      <c r="G596" s="25">
        <v>2757</v>
      </c>
      <c r="H596" s="25">
        <v>593</v>
      </c>
      <c r="I596" s="23">
        <v>0.97</v>
      </c>
    </row>
    <row r="597" spans="1:9" ht="15">
      <c r="A597">
        <v>1987</v>
      </c>
      <c r="B597" s="22">
        <v>8.5</v>
      </c>
      <c r="C597" s="22">
        <v>0.9</v>
      </c>
      <c r="D597" s="25">
        <v>2924</v>
      </c>
      <c r="E597" s="25">
        <v>3729</v>
      </c>
      <c r="F597" s="25">
        <v>394880</v>
      </c>
      <c r="G597" s="25">
        <v>3356</v>
      </c>
      <c r="H597" s="25">
        <v>725</v>
      </c>
      <c r="I597" s="23">
        <v>0.87</v>
      </c>
    </row>
    <row r="598" spans="1:9" ht="15">
      <c r="A598">
        <v>1988</v>
      </c>
      <c r="B598" s="22">
        <v>8.3</v>
      </c>
      <c r="C598" s="22">
        <v>0.9</v>
      </c>
      <c r="D598" s="25">
        <v>3139</v>
      </c>
      <c r="E598" s="25">
        <v>3969</v>
      </c>
      <c r="F598" s="25">
        <v>420810</v>
      </c>
      <c r="G598" s="25">
        <v>3493</v>
      </c>
      <c r="H598" s="25">
        <v>730</v>
      </c>
      <c r="I598" s="23">
        <v>0.9</v>
      </c>
    </row>
    <row r="599" spans="1:9" ht="15">
      <c r="A599">
        <v>1989</v>
      </c>
      <c r="B599" s="22">
        <v>8.3</v>
      </c>
      <c r="C599" s="22">
        <v>0.9</v>
      </c>
      <c r="D599" s="25">
        <v>3992</v>
      </c>
      <c r="E599" s="25">
        <v>4947</v>
      </c>
      <c r="F599" s="25">
        <v>524501</v>
      </c>
      <c r="G599" s="25">
        <v>4353</v>
      </c>
      <c r="H599" s="25">
        <v>840</v>
      </c>
      <c r="I599" s="23">
        <v>0.81</v>
      </c>
    </row>
    <row r="600" spans="1:9" ht="15">
      <c r="A600">
        <v>1990</v>
      </c>
      <c r="B600" s="22">
        <v>8.1</v>
      </c>
      <c r="C600" s="22">
        <v>0.9</v>
      </c>
      <c r="D600" s="25">
        <v>4433</v>
      </c>
      <c r="E600" s="25">
        <v>5494</v>
      </c>
      <c r="F600" s="25">
        <v>590096</v>
      </c>
      <c r="G600" s="25">
        <v>4779</v>
      </c>
      <c r="H600" s="25">
        <v>923</v>
      </c>
      <c r="I600" s="23">
        <v>0.86</v>
      </c>
    </row>
    <row r="601" spans="1:9" ht="15">
      <c r="A601">
        <v>1991</v>
      </c>
      <c r="B601" s="22">
        <v>8.3</v>
      </c>
      <c r="C601" s="22">
        <v>0.9</v>
      </c>
      <c r="D601" s="25">
        <v>5117</v>
      </c>
      <c r="E601" s="25">
        <v>6341</v>
      </c>
      <c r="F601" s="25">
        <v>672299</v>
      </c>
      <c r="G601" s="25">
        <v>5580</v>
      </c>
      <c r="H601" s="25">
        <v>1077</v>
      </c>
      <c r="I601" s="23">
        <v>0.82</v>
      </c>
    </row>
    <row r="602" spans="1:9" ht="15">
      <c r="A602">
        <v>1992</v>
      </c>
      <c r="B602" s="22">
        <v>8.5</v>
      </c>
      <c r="C602" s="22">
        <v>0.88</v>
      </c>
      <c r="D602" s="25">
        <v>5414</v>
      </c>
      <c r="E602" s="25">
        <v>6710</v>
      </c>
      <c r="F602" s="25">
        <v>694682</v>
      </c>
      <c r="G602" s="25">
        <v>5905</v>
      </c>
      <c r="H602" s="25">
        <v>1140</v>
      </c>
      <c r="I602" s="23">
        <v>0.86</v>
      </c>
    </row>
    <row r="603" spans="1:9" ht="15">
      <c r="A603">
        <v>1993</v>
      </c>
      <c r="B603" s="22">
        <v>8.9</v>
      </c>
      <c r="C603" s="22">
        <v>0.9</v>
      </c>
      <c r="D603" s="25">
        <v>5593</v>
      </c>
      <c r="E603" s="25">
        <v>6942</v>
      </c>
      <c r="F603" s="25">
        <v>678600</v>
      </c>
      <c r="G603" s="25">
        <v>6039</v>
      </c>
      <c r="H603" s="25">
        <v>1173</v>
      </c>
      <c r="I603" s="23">
        <v>0.93</v>
      </c>
    </row>
    <row r="604" spans="1:9" ht="15">
      <c r="A604">
        <v>1994</v>
      </c>
      <c r="B604" s="22">
        <v>8.9</v>
      </c>
      <c r="C604" s="22">
        <v>0.86</v>
      </c>
      <c r="D604" s="25">
        <v>5861</v>
      </c>
      <c r="E604" s="25">
        <v>7407</v>
      </c>
      <c r="F604" s="25">
        <v>715744</v>
      </c>
      <c r="G604" s="25">
        <v>6370</v>
      </c>
      <c r="H604" s="25">
        <v>1329</v>
      </c>
      <c r="I604" s="15" t="s">
        <v>6</v>
      </c>
    </row>
    <row r="605" spans="1:9" ht="15">
      <c r="A605">
        <v>1995</v>
      </c>
      <c r="B605" s="22">
        <v>9</v>
      </c>
      <c r="C605" s="22">
        <v>0.85</v>
      </c>
      <c r="D605" s="25">
        <v>6221</v>
      </c>
      <c r="E605" s="25">
        <v>8052</v>
      </c>
      <c r="F605" s="25">
        <v>760423</v>
      </c>
      <c r="G605" s="25">
        <v>6843</v>
      </c>
      <c r="H605" s="25">
        <v>1555</v>
      </c>
      <c r="I605" s="15" t="s">
        <v>6</v>
      </c>
    </row>
    <row r="606" spans="1:9" ht="15">
      <c r="A606" s="9" t="s">
        <v>6</v>
      </c>
      <c r="B606" s="6" t="s">
        <v>6</v>
      </c>
      <c r="C606" s="6" t="s">
        <v>6</v>
      </c>
      <c r="D606" s="8" t="s">
        <v>6</v>
      </c>
      <c r="E606" s="8" t="s">
        <v>6</v>
      </c>
      <c r="F606" s="8" t="s">
        <v>6</v>
      </c>
      <c r="G606" s="8" t="s">
        <v>6</v>
      </c>
      <c r="H606" s="8" t="s">
        <v>6</v>
      </c>
      <c r="I606" s="15" t="s">
        <v>7</v>
      </c>
    </row>
    <row r="607" spans="1:9" ht="15">
      <c r="A607" t="str">
        <f>FOOT</f>
        <v>Table updated from "Farm Real Estate Historical Series Data, 1950-92", Statistical Bulletin No. 855.</v>
      </c>
      <c r="B607" s="22"/>
      <c r="C607" s="22"/>
      <c r="D607" s="25"/>
      <c r="E607" s="25"/>
      <c r="F607" s="25"/>
      <c r="G607" s="25"/>
      <c r="H607" s="25"/>
      <c r="I607" s="23"/>
    </row>
    <row r="608" spans="1:9" ht="15">
      <c r="A608" t="str">
        <f>A146</f>
        <v> </v>
      </c>
      <c r="B608" s="22"/>
      <c r="C608" s="22"/>
      <c r="D608" s="25"/>
      <c r="E608" s="25"/>
      <c r="F608" s="25"/>
      <c r="G608" s="25"/>
      <c r="H608" s="25"/>
      <c r="I608" s="23"/>
    </row>
    <row r="609" spans="1:9" ht="15">
      <c r="A609" t="str">
        <f>A147</f>
        <v> </v>
      </c>
      <c r="B609" s="22"/>
      <c r="C609" s="22"/>
      <c r="D609" s="25"/>
      <c r="E609" s="25"/>
      <c r="F609" s="25"/>
      <c r="G609" s="25"/>
      <c r="H609" s="25"/>
      <c r="I609" s="23"/>
    </row>
    <row r="610" spans="1:9" ht="15">
      <c r="A610" t="str">
        <f>A148</f>
        <v> </v>
      </c>
      <c r="B610" s="22"/>
      <c r="C610" s="22"/>
      <c r="D610" s="25"/>
      <c r="E610" s="25"/>
      <c r="F610" s="25"/>
      <c r="G610" s="25"/>
      <c r="H610" s="25"/>
      <c r="I610" s="23"/>
    </row>
    <row r="611" spans="1:9" ht="15">
      <c r="A611" t="str">
        <f>A149</f>
        <v> </v>
      </c>
      <c r="B611" s="22"/>
      <c r="C611" s="22"/>
      <c r="D611" s="25"/>
      <c r="E611" s="25"/>
      <c r="F611" s="25"/>
      <c r="G611" s="25"/>
      <c r="H611" s="25"/>
      <c r="I611" s="23"/>
    </row>
    <row r="612" spans="1:9" ht="15">
      <c r="A612" t="str">
        <f>A150</f>
        <v> </v>
      </c>
      <c r="B612" s="22"/>
      <c r="C612" s="22"/>
      <c r="D612" s="25"/>
      <c r="E612" s="25"/>
      <c r="F612" s="25"/>
      <c r="G612" s="25"/>
      <c r="H612" s="25"/>
      <c r="I612" s="23"/>
    </row>
    <row r="613" spans="2:9" ht="15">
      <c r="B613" s="22"/>
      <c r="C613" s="22"/>
      <c r="D613" s="25"/>
      <c r="E613" s="25"/>
      <c r="F613" s="25"/>
      <c r="G613" s="25"/>
      <c r="H613" s="25"/>
      <c r="I613" s="23"/>
    </row>
    <row r="614" spans="1:9" ht="15">
      <c r="A614" s="5" t="s">
        <v>50</v>
      </c>
      <c r="B614" s="22"/>
      <c r="C614" s="22"/>
      <c r="D614" s="25"/>
      <c r="E614" s="25"/>
      <c r="F614" s="25"/>
      <c r="G614" s="25"/>
      <c r="H614" s="25"/>
      <c r="I614" s="23"/>
    </row>
    <row r="615" spans="2:9" ht="15">
      <c r="B615" s="22"/>
      <c r="C615" s="22"/>
      <c r="D615" s="25"/>
      <c r="E615" s="25"/>
      <c r="F615" s="25"/>
      <c r="G615" s="25"/>
      <c r="H615" s="25"/>
      <c r="I615" s="23"/>
    </row>
    <row r="616" spans="1:9" ht="15">
      <c r="A616" s="9" t="s">
        <v>6</v>
      </c>
      <c r="B616" s="6" t="s">
        <v>6</v>
      </c>
      <c r="C616" s="6" t="s">
        <v>6</v>
      </c>
      <c r="D616" s="8" t="s">
        <v>6</v>
      </c>
      <c r="E616" s="8" t="s">
        <v>6</v>
      </c>
      <c r="F616" s="8" t="s">
        <v>6</v>
      </c>
      <c r="G616" s="8" t="s">
        <v>6</v>
      </c>
      <c r="H616" s="8" t="s">
        <v>6</v>
      </c>
      <c r="I616" s="15" t="s">
        <v>7</v>
      </c>
    </row>
    <row r="617" spans="2:9" ht="15">
      <c r="B617" s="22"/>
      <c r="C617" s="10" t="s">
        <v>8</v>
      </c>
      <c r="D617" s="25"/>
      <c r="E617" s="12" t="s">
        <v>9</v>
      </c>
      <c r="F617" s="25"/>
      <c r="G617" s="25"/>
      <c r="H617" s="25"/>
      <c r="I617" s="3" t="s">
        <v>10</v>
      </c>
    </row>
    <row r="618" spans="1:9" ht="15">
      <c r="A618" s="13" t="s">
        <v>11</v>
      </c>
      <c r="B618" s="2" t="s">
        <v>12</v>
      </c>
      <c r="C618" s="10" t="s">
        <v>13</v>
      </c>
      <c r="D618" s="16" t="s">
        <v>14</v>
      </c>
      <c r="E618" s="16" t="s">
        <v>15</v>
      </c>
      <c r="F618" s="8" t="s">
        <v>6</v>
      </c>
      <c r="G618" s="16" t="s">
        <v>16</v>
      </c>
      <c r="H618" s="16" t="s">
        <v>17</v>
      </c>
      <c r="I618" s="3" t="s">
        <v>18</v>
      </c>
    </row>
    <row r="619" spans="2:9" ht="15">
      <c r="B619" s="22"/>
      <c r="C619" s="14" t="s">
        <v>19</v>
      </c>
      <c r="D619" s="16" t="s">
        <v>20</v>
      </c>
      <c r="E619" s="12" t="s">
        <v>21</v>
      </c>
      <c r="F619" s="12" t="s">
        <v>22</v>
      </c>
      <c r="G619" s="4" t="s">
        <v>23</v>
      </c>
      <c r="H619" s="4" t="s">
        <v>24</v>
      </c>
      <c r="I619" s="3" t="s">
        <v>25</v>
      </c>
    </row>
    <row r="620" spans="2:9" ht="15">
      <c r="B620" s="10" t="s">
        <v>3</v>
      </c>
      <c r="C620" s="22"/>
      <c r="D620" s="25"/>
      <c r="E620" s="12" t="s">
        <v>26</v>
      </c>
      <c r="F620" s="12" t="s">
        <v>27</v>
      </c>
      <c r="G620" s="25"/>
      <c r="H620" s="4" t="s">
        <v>3</v>
      </c>
      <c r="I620" s="3" t="s">
        <v>28</v>
      </c>
    </row>
    <row r="621" spans="1:9" ht="15">
      <c r="A621" s="9" t="s">
        <v>6</v>
      </c>
      <c r="B621" s="6" t="s">
        <v>6</v>
      </c>
      <c r="C621" s="6" t="s">
        <v>6</v>
      </c>
      <c r="D621" s="8" t="s">
        <v>6</v>
      </c>
      <c r="E621" s="8" t="s">
        <v>6</v>
      </c>
      <c r="F621" s="8" t="s">
        <v>6</v>
      </c>
      <c r="G621" s="8" t="s">
        <v>6</v>
      </c>
      <c r="H621" s="8" t="s">
        <v>6</v>
      </c>
      <c r="I621" s="15" t="s">
        <v>7</v>
      </c>
    </row>
    <row r="622" spans="2:9" ht="15">
      <c r="B622" s="22"/>
      <c r="C622" s="22"/>
      <c r="D622" s="25"/>
      <c r="E622" s="25"/>
      <c r="F622" s="25"/>
      <c r="G622" s="25"/>
      <c r="H622" s="25"/>
      <c r="I622" s="23"/>
    </row>
    <row r="623" spans="2:9" ht="15">
      <c r="B623" s="10" t="s">
        <v>29</v>
      </c>
      <c r="C623" s="10" t="s">
        <v>30</v>
      </c>
      <c r="D623" s="25"/>
      <c r="E623" s="25"/>
      <c r="F623" s="25"/>
      <c r="G623" s="25"/>
      <c r="H623" s="25"/>
      <c r="I623" s="23"/>
    </row>
    <row r="624" spans="2:9" ht="15">
      <c r="B624" s="10" t="s">
        <v>31</v>
      </c>
      <c r="C624" s="10" t="s">
        <v>32</v>
      </c>
      <c r="D624" s="4" t="s">
        <v>33</v>
      </c>
      <c r="E624" s="25"/>
      <c r="F624" s="25"/>
      <c r="G624" s="16" t="s">
        <v>34</v>
      </c>
      <c r="H624" s="25"/>
      <c r="I624" s="3" t="s">
        <v>35</v>
      </c>
    </row>
    <row r="625" spans="2:9" ht="15">
      <c r="B625" s="22"/>
      <c r="C625" s="22"/>
      <c r="D625" s="25"/>
      <c r="E625" s="25"/>
      <c r="F625" s="25"/>
      <c r="G625" s="25"/>
      <c r="H625" s="25"/>
      <c r="I625" s="23"/>
    </row>
    <row r="626" spans="1:9" ht="15">
      <c r="A626">
        <v>1950</v>
      </c>
      <c r="B626" s="22">
        <v>159</v>
      </c>
      <c r="C626" s="22">
        <v>14.5</v>
      </c>
      <c r="D626" s="25">
        <f aca="true" t="shared" si="8" ref="D626:D656">(+G626-H626)/C626</f>
        <v>59.80220689655172</v>
      </c>
      <c r="E626" s="25">
        <v>107</v>
      </c>
      <c r="F626" s="25">
        <v>9800</v>
      </c>
      <c r="G626" s="25">
        <v>1554</v>
      </c>
      <c r="H626" s="25">
        <v>686.868</v>
      </c>
      <c r="I626" s="23">
        <v>1.28</v>
      </c>
    </row>
    <row r="627" spans="1:9" ht="15">
      <c r="A627">
        <v>1951</v>
      </c>
      <c r="B627" s="22">
        <v>150</v>
      </c>
      <c r="C627" s="22">
        <v>14.3</v>
      </c>
      <c r="D627" s="25">
        <f t="shared" si="8"/>
        <v>68.52083916083916</v>
      </c>
      <c r="E627" s="25">
        <v>123</v>
      </c>
      <c r="F627" s="25">
        <v>11700</v>
      </c>
      <c r="G627" s="25">
        <v>1756</v>
      </c>
      <c r="H627" s="25">
        <v>776.152</v>
      </c>
      <c r="I627" s="23">
        <v>1.17</v>
      </c>
    </row>
    <row r="628" spans="1:9" ht="15">
      <c r="A628">
        <v>1952</v>
      </c>
      <c r="B628" s="22">
        <v>142</v>
      </c>
      <c r="C628" s="22">
        <v>14.2</v>
      </c>
      <c r="D628" s="25">
        <f t="shared" si="8"/>
        <v>76.28809859154931</v>
      </c>
      <c r="E628" s="25">
        <v>136</v>
      </c>
      <c r="F628" s="25">
        <v>13600</v>
      </c>
      <c r="G628" s="25">
        <v>1931</v>
      </c>
      <c r="H628" s="25">
        <v>847.709</v>
      </c>
      <c r="I628" s="23">
        <v>1.1</v>
      </c>
    </row>
    <row r="629" spans="1:9" ht="15">
      <c r="A629">
        <v>1953</v>
      </c>
      <c r="B629" s="22">
        <v>135</v>
      </c>
      <c r="C629" s="22">
        <v>14.1</v>
      </c>
      <c r="D629" s="25">
        <f t="shared" si="8"/>
        <v>76.61560283687943</v>
      </c>
      <c r="E629" s="25">
        <v>136</v>
      </c>
      <c r="F629" s="25">
        <v>14200</v>
      </c>
      <c r="G629" s="25">
        <v>1912</v>
      </c>
      <c r="H629" s="25">
        <v>831.72</v>
      </c>
      <c r="I629" s="23">
        <v>1.14</v>
      </c>
    </row>
    <row r="630" spans="1:9" ht="15">
      <c r="A630">
        <v>1954</v>
      </c>
      <c r="B630" s="22">
        <v>128</v>
      </c>
      <c r="C630" s="22">
        <v>13.8</v>
      </c>
      <c r="D630" s="25">
        <f t="shared" si="8"/>
        <v>76.46673913043477</v>
      </c>
      <c r="E630" s="25">
        <v>136</v>
      </c>
      <c r="F630" s="25">
        <v>14700</v>
      </c>
      <c r="G630" s="25">
        <v>1881</v>
      </c>
      <c r="H630" s="25">
        <v>825.759</v>
      </c>
      <c r="I630" s="23">
        <v>1.16</v>
      </c>
    </row>
    <row r="631" spans="1:9" ht="15">
      <c r="A631">
        <v>1955</v>
      </c>
      <c r="B631" s="22">
        <v>124</v>
      </c>
      <c r="C631" s="22">
        <v>13.5</v>
      </c>
      <c r="D631" s="25">
        <f t="shared" si="8"/>
        <v>76.64222222222223</v>
      </c>
      <c r="E631" s="25">
        <v>140</v>
      </c>
      <c r="F631" s="25">
        <v>15300</v>
      </c>
      <c r="G631" s="25">
        <v>1895</v>
      </c>
      <c r="H631" s="25">
        <v>860.33</v>
      </c>
      <c r="I631" s="23">
        <v>1.16</v>
      </c>
    </row>
    <row r="632" spans="1:9" ht="15">
      <c r="A632">
        <v>1956</v>
      </c>
      <c r="B632" s="22">
        <v>120</v>
      </c>
      <c r="C632" s="22">
        <v>13.2</v>
      </c>
      <c r="D632" s="25">
        <f t="shared" si="8"/>
        <v>76.80909090909091</v>
      </c>
      <c r="E632" s="25">
        <v>151</v>
      </c>
      <c r="F632" s="25">
        <v>16600</v>
      </c>
      <c r="G632" s="25">
        <v>1988</v>
      </c>
      <c r="H632" s="25">
        <v>974.12</v>
      </c>
      <c r="I632" s="23">
        <v>1.17</v>
      </c>
    </row>
    <row r="633" spans="1:9" ht="15">
      <c r="A633">
        <v>1957</v>
      </c>
      <c r="B633" s="22">
        <v>116</v>
      </c>
      <c r="C633" s="22">
        <v>12.9</v>
      </c>
      <c r="D633" s="25">
        <f t="shared" si="8"/>
        <v>90.54604651162789</v>
      </c>
      <c r="E633" s="25">
        <v>161</v>
      </c>
      <c r="F633" s="25">
        <v>17900</v>
      </c>
      <c r="G633" s="25">
        <v>2071</v>
      </c>
      <c r="H633" s="25">
        <v>902.956</v>
      </c>
      <c r="I633" s="23">
        <v>1.17</v>
      </c>
    </row>
    <row r="634" spans="1:9" ht="15">
      <c r="A634">
        <v>1958</v>
      </c>
      <c r="B634" s="22">
        <v>113</v>
      </c>
      <c r="C634" s="22">
        <v>12.7</v>
      </c>
      <c r="D634" s="25">
        <f t="shared" si="8"/>
        <v>103.40787401574804</v>
      </c>
      <c r="E634" s="25">
        <v>170</v>
      </c>
      <c r="F634" s="25">
        <v>19200</v>
      </c>
      <c r="G634" s="25">
        <v>2160</v>
      </c>
      <c r="H634" s="25">
        <v>846.72</v>
      </c>
      <c r="I634" s="23">
        <v>1.18</v>
      </c>
    </row>
    <row r="635" spans="1:9" ht="15">
      <c r="A635">
        <v>1959</v>
      </c>
      <c r="B635" s="22">
        <v>110</v>
      </c>
      <c r="C635" s="22">
        <v>12.5</v>
      </c>
      <c r="D635" s="25">
        <f t="shared" si="8"/>
        <v>103.936</v>
      </c>
      <c r="E635" s="25">
        <v>179</v>
      </c>
      <c r="F635" s="25">
        <v>20400</v>
      </c>
      <c r="G635" s="25">
        <v>2240</v>
      </c>
      <c r="H635" s="25">
        <v>940.8</v>
      </c>
      <c r="I635" s="23">
        <v>1.21</v>
      </c>
    </row>
    <row r="636" spans="1:9" ht="15">
      <c r="A636">
        <v>1960</v>
      </c>
      <c r="B636" s="22">
        <v>106</v>
      </c>
      <c r="C636" s="22">
        <v>12.3</v>
      </c>
      <c r="D636" s="25">
        <f t="shared" si="8"/>
        <v>104.73593495934958</v>
      </c>
      <c r="E636" s="25">
        <v>188</v>
      </c>
      <c r="F636" s="25">
        <v>21900</v>
      </c>
      <c r="G636" s="25">
        <v>2317</v>
      </c>
      <c r="H636" s="25">
        <v>1028.748</v>
      </c>
      <c r="I636" s="23">
        <v>1.27</v>
      </c>
    </row>
    <row r="637" spans="1:9" ht="15">
      <c r="A637">
        <v>1961</v>
      </c>
      <c r="B637" s="22">
        <v>101</v>
      </c>
      <c r="C637" s="22">
        <v>12.1</v>
      </c>
      <c r="D637" s="25">
        <f t="shared" si="8"/>
        <v>104.69851239669423</v>
      </c>
      <c r="E637" s="25">
        <v>191</v>
      </c>
      <c r="F637" s="25">
        <v>22900</v>
      </c>
      <c r="G637" s="25">
        <v>2316</v>
      </c>
      <c r="H637" s="25">
        <v>1049.148</v>
      </c>
      <c r="I637" s="23">
        <v>1.38</v>
      </c>
    </row>
    <row r="638" spans="1:9" ht="15">
      <c r="A638">
        <v>1962</v>
      </c>
      <c r="B638" s="22">
        <v>96</v>
      </c>
      <c r="C638" s="22">
        <v>11.9</v>
      </c>
      <c r="D638" s="25">
        <f t="shared" si="8"/>
        <v>107.0470588235294</v>
      </c>
      <c r="E638" s="25">
        <v>198</v>
      </c>
      <c r="F638" s="25">
        <v>24600</v>
      </c>
      <c r="G638" s="25">
        <v>2359</v>
      </c>
      <c r="H638" s="25">
        <v>1085.14</v>
      </c>
      <c r="I638" s="23">
        <v>1.49</v>
      </c>
    </row>
    <row r="639" spans="1:9" ht="15">
      <c r="A639">
        <v>1963</v>
      </c>
      <c r="B639" s="22">
        <v>92</v>
      </c>
      <c r="C639" s="22">
        <v>11.7</v>
      </c>
      <c r="D639" s="25">
        <f t="shared" si="8"/>
        <v>108.80188034188035</v>
      </c>
      <c r="E639" s="25">
        <v>208</v>
      </c>
      <c r="F639" s="25">
        <v>26500</v>
      </c>
      <c r="G639" s="25">
        <v>2434</v>
      </c>
      <c r="H639" s="25">
        <v>1161.018</v>
      </c>
      <c r="I639" s="23">
        <v>1.46</v>
      </c>
    </row>
    <row r="640" spans="1:9" ht="15">
      <c r="A640">
        <v>1964</v>
      </c>
      <c r="B640" s="22">
        <v>88</v>
      </c>
      <c r="C640" s="22">
        <v>11.5</v>
      </c>
      <c r="D640" s="25">
        <f t="shared" si="8"/>
        <v>108.0848695652174</v>
      </c>
      <c r="E640" s="25">
        <v>218</v>
      </c>
      <c r="F640" s="25">
        <v>28500</v>
      </c>
      <c r="G640" s="25">
        <v>2506</v>
      </c>
      <c r="H640" s="25">
        <v>1263.024</v>
      </c>
      <c r="I640" s="23">
        <v>1.41</v>
      </c>
    </row>
    <row r="641" spans="1:9" ht="15">
      <c r="A641">
        <v>1965</v>
      </c>
      <c r="B641" s="22">
        <v>85</v>
      </c>
      <c r="C641" s="22">
        <v>11.3</v>
      </c>
      <c r="D641" s="25">
        <f t="shared" si="8"/>
        <v>107.58026548672565</v>
      </c>
      <c r="E641" s="25">
        <v>233</v>
      </c>
      <c r="F641" s="25">
        <v>31000</v>
      </c>
      <c r="G641" s="25">
        <v>2637</v>
      </c>
      <c r="H641" s="25">
        <v>1421.343</v>
      </c>
      <c r="I641" s="23">
        <v>1.38</v>
      </c>
    </row>
    <row r="642" spans="1:9" ht="15">
      <c r="A642">
        <v>1966</v>
      </c>
      <c r="B642" s="22">
        <v>82</v>
      </c>
      <c r="C642" s="22">
        <v>11</v>
      </c>
      <c r="D642" s="25">
        <f t="shared" si="8"/>
        <v>121.84772727272728</v>
      </c>
      <c r="E642" s="25">
        <v>252</v>
      </c>
      <c r="F642" s="25">
        <v>33800</v>
      </c>
      <c r="G642" s="25">
        <v>2775</v>
      </c>
      <c r="H642" s="25">
        <v>1434.675</v>
      </c>
      <c r="I642" s="23">
        <v>1.37</v>
      </c>
    </row>
    <row r="643" spans="1:9" ht="15">
      <c r="A643">
        <v>1967</v>
      </c>
      <c r="B643" s="22">
        <v>80</v>
      </c>
      <c r="C643" s="22">
        <v>10.8</v>
      </c>
      <c r="D643" s="25">
        <f t="shared" si="8"/>
        <v>149.73935185185184</v>
      </c>
      <c r="E643" s="25">
        <v>272</v>
      </c>
      <c r="F643" s="25">
        <v>36700</v>
      </c>
      <c r="G643" s="25">
        <v>2935</v>
      </c>
      <c r="H643" s="25">
        <v>1317.815</v>
      </c>
      <c r="I643" s="23">
        <v>1.33</v>
      </c>
    </row>
    <row r="644" spans="1:9" ht="15">
      <c r="A644">
        <v>1968</v>
      </c>
      <c r="B644" s="22">
        <v>77</v>
      </c>
      <c r="C644" s="22">
        <v>10.5</v>
      </c>
      <c r="D644" s="25">
        <f t="shared" si="8"/>
        <v>169.76685714285713</v>
      </c>
      <c r="E644" s="25">
        <v>294</v>
      </c>
      <c r="F644" s="25">
        <v>40000</v>
      </c>
      <c r="G644" s="25">
        <v>3084</v>
      </c>
      <c r="H644" s="25">
        <v>1301.448</v>
      </c>
      <c r="I644" s="23">
        <v>1.33</v>
      </c>
    </row>
    <row r="645" spans="1:9" ht="15">
      <c r="A645">
        <v>1969</v>
      </c>
      <c r="B645" s="22">
        <v>75</v>
      </c>
      <c r="C645" s="22">
        <v>10.3</v>
      </c>
      <c r="D645" s="25">
        <f t="shared" si="8"/>
        <v>202.928640776699</v>
      </c>
      <c r="E645" s="25">
        <v>326</v>
      </c>
      <c r="F645" s="25">
        <v>44700</v>
      </c>
      <c r="G645" s="25">
        <v>3355</v>
      </c>
      <c r="H645" s="25">
        <v>1264.835</v>
      </c>
      <c r="I645" s="23">
        <v>1.26</v>
      </c>
    </row>
    <row r="646" spans="1:9" ht="15">
      <c r="A646">
        <v>1970</v>
      </c>
      <c r="B646" s="22">
        <v>74</v>
      </c>
      <c r="C646" s="22">
        <v>10.2</v>
      </c>
      <c r="D646" s="25">
        <f t="shared" si="8"/>
        <v>242.84852941176476</v>
      </c>
      <c r="E646" s="25">
        <v>373</v>
      </c>
      <c r="F646" s="25">
        <v>51400</v>
      </c>
      <c r="G646" s="25">
        <v>3805</v>
      </c>
      <c r="H646" s="25">
        <v>1327.945</v>
      </c>
      <c r="I646" s="23">
        <v>1.21</v>
      </c>
    </row>
    <row r="647" spans="1:9" ht="15">
      <c r="A647">
        <v>1971</v>
      </c>
      <c r="B647" s="22">
        <v>73</v>
      </c>
      <c r="C647" s="22">
        <v>10.1</v>
      </c>
      <c r="D647" s="25">
        <f t="shared" si="8"/>
        <v>266.13861386138615</v>
      </c>
      <c r="E647" s="25">
        <v>392</v>
      </c>
      <c r="F647" s="25">
        <v>54200</v>
      </c>
      <c r="G647" s="25">
        <v>3959</v>
      </c>
      <c r="H647" s="25">
        <v>1271</v>
      </c>
      <c r="I647" s="23">
        <v>1.22</v>
      </c>
    </row>
    <row r="648" spans="1:9" ht="15">
      <c r="A648">
        <v>1972</v>
      </c>
      <c r="B648" s="22">
        <v>72</v>
      </c>
      <c r="C648" s="22">
        <v>10</v>
      </c>
      <c r="D648" s="25">
        <f t="shared" si="8"/>
        <v>282.825</v>
      </c>
      <c r="E648" s="25">
        <v>419</v>
      </c>
      <c r="F648" s="25">
        <v>58200</v>
      </c>
      <c r="G648" s="25">
        <v>4190</v>
      </c>
      <c r="H648" s="25">
        <v>1361.75</v>
      </c>
      <c r="I648" s="23">
        <v>1.17</v>
      </c>
    </row>
    <row r="649" spans="1:9" ht="15">
      <c r="A649">
        <v>1973</v>
      </c>
      <c r="B649" s="22">
        <v>71</v>
      </c>
      <c r="C649" s="22">
        <v>9.9</v>
      </c>
      <c r="D649" s="25">
        <f t="shared" si="8"/>
        <v>335.85090909090906</v>
      </c>
      <c r="E649" s="25">
        <v>491</v>
      </c>
      <c r="F649" s="25">
        <v>68500</v>
      </c>
      <c r="G649" s="25">
        <v>4861</v>
      </c>
      <c r="H649" s="25">
        <v>1536.076</v>
      </c>
      <c r="I649" s="23">
        <v>1.06</v>
      </c>
    </row>
    <row r="650" spans="1:9" ht="15">
      <c r="A650">
        <v>1974</v>
      </c>
      <c r="B650" s="22">
        <v>71</v>
      </c>
      <c r="C650" s="22">
        <v>9.9</v>
      </c>
      <c r="D650" s="25">
        <f t="shared" si="8"/>
        <v>436.570101010101</v>
      </c>
      <c r="E650" s="25">
        <v>621</v>
      </c>
      <c r="F650" s="25">
        <v>86600</v>
      </c>
      <c r="G650" s="25">
        <v>6148</v>
      </c>
      <c r="H650" s="25">
        <v>1825.956</v>
      </c>
      <c r="I650" s="23">
        <v>0.88</v>
      </c>
    </row>
    <row r="651" spans="1:9" ht="15">
      <c r="A651">
        <v>1975</v>
      </c>
      <c r="B651" s="22">
        <v>66</v>
      </c>
      <c r="C651" s="22">
        <v>9.6</v>
      </c>
      <c r="D651" s="25">
        <f t="shared" si="8"/>
        <v>522.5783333333334</v>
      </c>
      <c r="E651" s="25">
        <v>734</v>
      </c>
      <c r="F651" s="25">
        <v>106800</v>
      </c>
      <c r="G651" s="25">
        <v>7046</v>
      </c>
      <c r="H651" s="25">
        <v>2029.248</v>
      </c>
      <c r="I651" s="23">
        <v>0.81</v>
      </c>
    </row>
    <row r="652" spans="1:9" ht="15">
      <c r="A652">
        <v>1976</v>
      </c>
      <c r="B652" s="22">
        <v>65</v>
      </c>
      <c r="C652" s="22">
        <v>9.3</v>
      </c>
      <c r="D652" s="25">
        <f t="shared" si="8"/>
        <v>585.6335483870968</v>
      </c>
      <c r="E652" s="25">
        <v>820</v>
      </c>
      <c r="F652" s="25">
        <v>117300</v>
      </c>
      <c r="G652" s="25">
        <v>7628</v>
      </c>
      <c r="H652" s="25">
        <v>2181.608</v>
      </c>
      <c r="I652" s="23">
        <v>0.84</v>
      </c>
    </row>
    <row r="653" spans="1:9" ht="15">
      <c r="A653">
        <v>1977</v>
      </c>
      <c r="B653" s="22">
        <v>62</v>
      </c>
      <c r="C653" s="22">
        <v>9.1</v>
      </c>
      <c r="D653" s="25">
        <f t="shared" si="8"/>
        <v>710.6785714285714</v>
      </c>
      <c r="E653" s="25">
        <v>994</v>
      </c>
      <c r="F653" s="25">
        <v>145900</v>
      </c>
      <c r="G653" s="25">
        <v>9045</v>
      </c>
      <c r="H653" s="25">
        <v>2577.825</v>
      </c>
      <c r="I653" s="23">
        <v>0.8</v>
      </c>
    </row>
    <row r="654" spans="1:9" ht="15">
      <c r="A654">
        <v>1978</v>
      </c>
      <c r="B654" s="22">
        <v>60</v>
      </c>
      <c r="C654" s="22">
        <v>9</v>
      </c>
      <c r="D654" s="25">
        <f t="shared" si="8"/>
        <v>793.800888888889</v>
      </c>
      <c r="E654" s="25">
        <v>1115</v>
      </c>
      <c r="F654" s="25">
        <v>167200</v>
      </c>
      <c r="G654" s="25">
        <v>10034</v>
      </c>
      <c r="H654" s="25">
        <v>2889.792</v>
      </c>
      <c r="I654" s="23">
        <v>0.73</v>
      </c>
    </row>
    <row r="655" spans="1:9" ht="15">
      <c r="A655">
        <v>1979</v>
      </c>
      <c r="B655" s="22">
        <v>61</v>
      </c>
      <c r="C655" s="22">
        <v>9</v>
      </c>
      <c r="D655" s="25">
        <f t="shared" si="8"/>
        <v>915.287</v>
      </c>
      <c r="E655" s="25">
        <v>1273</v>
      </c>
      <c r="F655" s="25">
        <v>187800</v>
      </c>
      <c r="G655" s="25">
        <v>11457</v>
      </c>
      <c r="H655" s="25">
        <v>3219.417</v>
      </c>
      <c r="I655" s="23">
        <v>0.65</v>
      </c>
    </row>
    <row r="656" spans="1:9" ht="15">
      <c r="A656">
        <v>1980</v>
      </c>
      <c r="B656" s="22">
        <v>62</v>
      </c>
      <c r="C656" s="22">
        <v>9</v>
      </c>
      <c r="D656" s="25">
        <f t="shared" si="8"/>
        <v>1057.5555555555557</v>
      </c>
      <c r="E656" s="25">
        <v>1464</v>
      </c>
      <c r="F656" s="25">
        <v>212500</v>
      </c>
      <c r="G656" s="25">
        <v>13176</v>
      </c>
      <c r="H656" s="25">
        <v>3658</v>
      </c>
      <c r="I656" s="23">
        <v>0.64</v>
      </c>
    </row>
    <row r="657" spans="1:9" ht="15">
      <c r="A657">
        <v>1981</v>
      </c>
      <c r="B657" s="22">
        <v>61</v>
      </c>
      <c r="C657" s="22">
        <v>8.9</v>
      </c>
      <c r="D657" s="25">
        <v>1142</v>
      </c>
      <c r="E657" s="25">
        <v>1568</v>
      </c>
      <c r="F657" s="25">
        <v>228800</v>
      </c>
      <c r="G657" s="25">
        <v>13955</v>
      </c>
      <c r="H657" s="25">
        <v>3796</v>
      </c>
      <c r="I657" s="23">
        <v>0.71</v>
      </c>
    </row>
    <row r="658" spans="1:9" ht="15">
      <c r="A658">
        <v>1982</v>
      </c>
      <c r="B658" s="22">
        <v>60</v>
      </c>
      <c r="C658" s="22">
        <v>8.8</v>
      </c>
      <c r="D658" s="25">
        <f>(+G658-H658)/C658</f>
        <v>1104.431818181818</v>
      </c>
      <c r="E658" s="25">
        <v>1513</v>
      </c>
      <c r="F658" s="25">
        <v>221900</v>
      </c>
      <c r="G658" s="25">
        <v>13314</v>
      </c>
      <c r="H658" s="25">
        <v>3595</v>
      </c>
      <c r="I658" s="23">
        <v>0.83</v>
      </c>
    </row>
    <row r="659" spans="1:9" ht="15">
      <c r="A659">
        <v>1983</v>
      </c>
      <c r="B659" s="22">
        <v>59</v>
      </c>
      <c r="C659" s="22">
        <v>8.7</v>
      </c>
      <c r="D659" s="25">
        <f>(+G659-H659)/C659</f>
        <v>1120.2298850574714</v>
      </c>
      <c r="E659" s="25">
        <v>1520</v>
      </c>
      <c r="F659" s="25">
        <v>224100</v>
      </c>
      <c r="G659" s="25">
        <v>13224</v>
      </c>
      <c r="H659" s="25">
        <v>3478</v>
      </c>
      <c r="I659" s="23">
        <v>0.8</v>
      </c>
    </row>
    <row r="660" spans="1:9" ht="15">
      <c r="A660">
        <v>1984</v>
      </c>
      <c r="B660" s="22">
        <v>58</v>
      </c>
      <c r="C660" s="22">
        <v>8.7</v>
      </c>
      <c r="D660" s="25">
        <v>1172</v>
      </c>
      <c r="E660" s="25">
        <v>1596</v>
      </c>
      <c r="F660" s="25">
        <v>239428</v>
      </c>
      <c r="G660" s="25">
        <v>13887</v>
      </c>
      <c r="H660" s="25">
        <v>3694</v>
      </c>
      <c r="I660" s="23">
        <v>0.79</v>
      </c>
    </row>
    <row r="661" spans="1:9" ht="15">
      <c r="A661">
        <v>1985</v>
      </c>
      <c r="B661" s="22">
        <v>58</v>
      </c>
      <c r="C661" s="22">
        <v>8.7</v>
      </c>
      <c r="D661" s="25">
        <f>(+G661-H661)/C661</f>
        <v>1004.712643678161</v>
      </c>
      <c r="E661" s="25">
        <v>1427</v>
      </c>
      <c r="F661" s="25">
        <v>214075</v>
      </c>
      <c r="G661" s="25">
        <v>12416</v>
      </c>
      <c r="H661" s="25">
        <v>3675</v>
      </c>
      <c r="I661" s="23">
        <v>0.91</v>
      </c>
    </row>
    <row r="662" spans="1:9" ht="15">
      <c r="A662">
        <v>1986</v>
      </c>
      <c r="B662" s="22">
        <v>56.5</v>
      </c>
      <c r="C662" s="22">
        <v>8.5</v>
      </c>
      <c r="D662" s="25">
        <f>(+G662-H662)/C662</f>
        <v>891.0588235294117</v>
      </c>
      <c r="E662" s="25">
        <v>1332</v>
      </c>
      <c r="F662" s="25">
        <v>200386</v>
      </c>
      <c r="G662" s="25">
        <v>11322</v>
      </c>
      <c r="H662" s="25">
        <v>3748</v>
      </c>
      <c r="I662" s="23">
        <v>1.02</v>
      </c>
    </row>
    <row r="663" spans="1:9" ht="15">
      <c r="A663">
        <v>1987</v>
      </c>
      <c r="B663" s="22">
        <v>56</v>
      </c>
      <c r="C663" s="22">
        <v>8.4</v>
      </c>
      <c r="D663" s="25">
        <f>(+G663-H663)/C663</f>
        <v>1005.8333333333333</v>
      </c>
      <c r="E663" s="25">
        <v>1540</v>
      </c>
      <c r="F663" s="25">
        <v>231057</v>
      </c>
      <c r="G663" s="25">
        <v>12939</v>
      </c>
      <c r="H663" s="25">
        <v>4490</v>
      </c>
      <c r="I663" s="23">
        <v>0.88</v>
      </c>
    </row>
    <row r="664" spans="1:9" ht="15">
      <c r="A664">
        <v>1988</v>
      </c>
      <c r="B664" s="22">
        <v>55</v>
      </c>
      <c r="C664" s="22">
        <v>8.3</v>
      </c>
      <c r="D664" s="25">
        <f>(+G664-H664)/C664</f>
        <v>1026.3855421686746</v>
      </c>
      <c r="E664" s="25">
        <v>1579</v>
      </c>
      <c r="F664" s="25">
        <v>238285</v>
      </c>
      <c r="G664" s="25">
        <v>13106</v>
      </c>
      <c r="H664" s="25">
        <v>4587</v>
      </c>
      <c r="I664" s="23">
        <v>0.92</v>
      </c>
    </row>
    <row r="665" spans="1:9" ht="15">
      <c r="A665">
        <v>1989</v>
      </c>
      <c r="B665" s="22">
        <v>54</v>
      </c>
      <c r="C665" s="22">
        <v>8.2</v>
      </c>
      <c r="D665" s="25">
        <v>1282</v>
      </c>
      <c r="E665" s="25">
        <v>1936</v>
      </c>
      <c r="F665" s="25">
        <v>293985</v>
      </c>
      <c r="G665" s="25">
        <v>15875</v>
      </c>
      <c r="H665" s="25">
        <v>5362</v>
      </c>
      <c r="I665" s="23">
        <v>0.86</v>
      </c>
    </row>
    <row r="666" spans="1:9" ht="15">
      <c r="A666">
        <v>1990</v>
      </c>
      <c r="B666" s="22">
        <v>53</v>
      </c>
      <c r="C666" s="22">
        <v>8.1</v>
      </c>
      <c r="D666" s="25">
        <v>1325</v>
      </c>
      <c r="E666" s="25">
        <v>1929</v>
      </c>
      <c r="F666" s="25">
        <v>294809</v>
      </c>
      <c r="G666" s="25">
        <v>15624</v>
      </c>
      <c r="H666" s="25">
        <v>4894</v>
      </c>
      <c r="I666" s="23">
        <v>0.94</v>
      </c>
    </row>
    <row r="667" spans="1:9" ht="15">
      <c r="A667">
        <v>1991</v>
      </c>
      <c r="B667" s="22">
        <v>53</v>
      </c>
      <c r="C667" s="22">
        <v>8.1</v>
      </c>
      <c r="D667" s="25">
        <v>1354</v>
      </c>
      <c r="E667" s="25">
        <v>1937</v>
      </c>
      <c r="F667" s="25">
        <v>296032</v>
      </c>
      <c r="G667" s="25">
        <v>15689.7</v>
      </c>
      <c r="H667" s="25">
        <v>4723.8</v>
      </c>
      <c r="I667" s="23">
        <v>1.01</v>
      </c>
    </row>
    <row r="668" spans="1:9" ht="15">
      <c r="A668">
        <v>1992</v>
      </c>
      <c r="B668" s="22">
        <v>52</v>
      </c>
      <c r="C668" s="22">
        <v>8</v>
      </c>
      <c r="D668" s="25">
        <v>1442</v>
      </c>
      <c r="E668" s="25">
        <v>2073</v>
      </c>
      <c r="F668" s="25">
        <v>318923</v>
      </c>
      <c r="G668" s="25">
        <v>16584</v>
      </c>
      <c r="H668" s="25">
        <v>5045</v>
      </c>
      <c r="I668" s="23">
        <v>0.98</v>
      </c>
    </row>
    <row r="669" spans="1:9" ht="15">
      <c r="A669">
        <v>1993</v>
      </c>
      <c r="B669" s="22">
        <v>51</v>
      </c>
      <c r="C669" s="22">
        <v>7.9</v>
      </c>
      <c r="D669" s="25">
        <v>1425</v>
      </c>
      <c r="E669" s="25">
        <v>2056</v>
      </c>
      <c r="F669" s="25">
        <v>318478</v>
      </c>
      <c r="G669" s="25">
        <v>16242</v>
      </c>
      <c r="H669" s="25">
        <v>4983</v>
      </c>
      <c r="I669" s="23">
        <v>1.04</v>
      </c>
    </row>
    <row r="670" spans="1:9" ht="15">
      <c r="A670">
        <v>1994</v>
      </c>
      <c r="B670" s="22">
        <v>51</v>
      </c>
      <c r="C670" s="22">
        <v>7.8</v>
      </c>
      <c r="D670" s="25">
        <v>1511</v>
      </c>
      <c r="E670" s="25">
        <v>2247</v>
      </c>
      <c r="F670" s="25">
        <v>343691</v>
      </c>
      <c r="G670" s="25">
        <v>17528</v>
      </c>
      <c r="H670" s="25">
        <v>5744</v>
      </c>
      <c r="I670" s="15" t="s">
        <v>6</v>
      </c>
    </row>
    <row r="671" spans="1:9" ht="15">
      <c r="A671">
        <v>1995</v>
      </c>
      <c r="B671" s="22">
        <v>50</v>
      </c>
      <c r="C671" s="22">
        <v>7.7</v>
      </c>
      <c r="D671" s="25">
        <v>1506</v>
      </c>
      <c r="E671" s="25">
        <v>2339</v>
      </c>
      <c r="F671" s="25">
        <v>360259</v>
      </c>
      <c r="G671" s="25">
        <v>18012</v>
      </c>
      <c r="H671" s="25">
        <v>6414</v>
      </c>
      <c r="I671" s="15" t="s">
        <v>6</v>
      </c>
    </row>
    <row r="672" spans="1:9" ht="15">
      <c r="A672" s="9" t="s">
        <v>6</v>
      </c>
      <c r="B672" s="6" t="s">
        <v>6</v>
      </c>
      <c r="C672" s="6" t="s">
        <v>6</v>
      </c>
      <c r="D672" s="8" t="s">
        <v>6</v>
      </c>
      <c r="E672" s="8" t="s">
        <v>6</v>
      </c>
      <c r="F672" s="8" t="s">
        <v>6</v>
      </c>
      <c r="G672" s="8" t="s">
        <v>6</v>
      </c>
      <c r="H672" s="8" t="s">
        <v>6</v>
      </c>
      <c r="I672" s="7" t="s">
        <v>6</v>
      </c>
    </row>
    <row r="673" spans="1:9" ht="15">
      <c r="A673" t="str">
        <f>FOOT</f>
        <v>Table updated from "Farm Real Estate Historical Series Data, 1950-92", Statistical Bulletin No. 855.</v>
      </c>
      <c r="B673" s="22"/>
      <c r="C673" s="22"/>
      <c r="D673" s="25"/>
      <c r="E673" s="25"/>
      <c r="F673" s="25"/>
      <c r="G673" s="25"/>
      <c r="H673" s="25"/>
      <c r="I673" s="23"/>
    </row>
    <row r="674" spans="1:9" ht="15">
      <c r="A674" t="str">
        <f>A146</f>
        <v> </v>
      </c>
      <c r="B674" s="22"/>
      <c r="C674" s="22"/>
      <c r="D674" s="25"/>
      <c r="E674" s="25"/>
      <c r="F674" s="25"/>
      <c r="G674" s="25"/>
      <c r="H674" s="25"/>
      <c r="I674" s="23"/>
    </row>
    <row r="675" spans="1:9" ht="15">
      <c r="A675" t="str">
        <f>A147</f>
        <v> </v>
      </c>
      <c r="B675" s="22"/>
      <c r="C675" s="22"/>
      <c r="D675" s="25"/>
      <c r="E675" s="25"/>
      <c r="F675" s="25"/>
      <c r="G675" s="25"/>
      <c r="H675" s="25"/>
      <c r="I675" s="23"/>
    </row>
    <row r="676" spans="1:9" ht="15">
      <c r="A676" t="str">
        <f>A148</f>
        <v> </v>
      </c>
      <c r="B676" s="22"/>
      <c r="C676" s="22"/>
      <c r="D676" s="25"/>
      <c r="E676" s="25"/>
      <c r="F676" s="25"/>
      <c r="G676" s="25"/>
      <c r="H676" s="25"/>
      <c r="I676" s="23"/>
    </row>
    <row r="677" spans="1:9" ht="15">
      <c r="A677" t="str">
        <f>A149</f>
        <v> </v>
      </c>
      <c r="B677" s="22"/>
      <c r="C677" s="22"/>
      <c r="D677" s="25"/>
      <c r="E677" s="25"/>
      <c r="F677" s="25"/>
      <c r="G677" s="25"/>
      <c r="H677" s="25"/>
      <c r="I677" s="23"/>
    </row>
    <row r="678" spans="1:9" ht="15">
      <c r="A678" t="str">
        <f>A150</f>
        <v> </v>
      </c>
      <c r="B678" s="22"/>
      <c r="C678" s="22"/>
      <c r="D678" s="25"/>
      <c r="E678" s="25"/>
      <c r="F678" s="25"/>
      <c r="G678" s="25"/>
      <c r="H678" s="25"/>
      <c r="I678" s="23"/>
    </row>
    <row r="679" spans="2:9" ht="15">
      <c r="B679" s="22"/>
      <c r="C679" s="22"/>
      <c r="D679" s="25"/>
      <c r="E679" s="25"/>
      <c r="F679" s="25"/>
      <c r="G679" s="25"/>
      <c r="H679" s="25"/>
      <c r="I679" s="23"/>
    </row>
    <row r="680" spans="1:9" ht="15">
      <c r="A680" s="5" t="s">
        <v>51</v>
      </c>
      <c r="B680" s="22"/>
      <c r="C680" s="22"/>
      <c r="D680" s="25"/>
      <c r="E680" s="25"/>
      <c r="F680" s="25"/>
      <c r="G680" s="25"/>
      <c r="H680" s="25"/>
      <c r="I680" s="23"/>
    </row>
    <row r="681" spans="2:9" ht="15">
      <c r="B681" s="22"/>
      <c r="C681" s="22"/>
      <c r="D681" s="25"/>
      <c r="E681" s="25"/>
      <c r="F681" s="25"/>
      <c r="G681" s="25"/>
      <c r="H681" s="25"/>
      <c r="I681" s="23"/>
    </row>
    <row r="682" spans="1:9" ht="15">
      <c r="A682" s="9" t="s">
        <v>6</v>
      </c>
      <c r="B682" s="6" t="s">
        <v>6</v>
      </c>
      <c r="C682" s="6" t="s">
        <v>6</v>
      </c>
      <c r="D682" s="8" t="s">
        <v>6</v>
      </c>
      <c r="E682" s="8" t="s">
        <v>6</v>
      </c>
      <c r="F682" s="8" t="s">
        <v>6</v>
      </c>
      <c r="G682" s="8" t="s">
        <v>6</v>
      </c>
      <c r="H682" s="8" t="s">
        <v>6</v>
      </c>
      <c r="I682" s="15" t="s">
        <v>7</v>
      </c>
    </row>
    <row r="683" spans="2:9" ht="15">
      <c r="B683" s="22"/>
      <c r="C683" s="10" t="s">
        <v>8</v>
      </c>
      <c r="D683" s="25"/>
      <c r="E683" s="12" t="s">
        <v>9</v>
      </c>
      <c r="F683" s="25"/>
      <c r="G683" s="25"/>
      <c r="H683" s="25"/>
      <c r="I683" s="3" t="s">
        <v>10</v>
      </c>
    </row>
    <row r="684" spans="1:9" ht="15">
      <c r="A684" s="13" t="s">
        <v>11</v>
      </c>
      <c r="B684" s="2" t="s">
        <v>12</v>
      </c>
      <c r="C684" s="10" t="s">
        <v>13</v>
      </c>
      <c r="D684" s="16" t="s">
        <v>14</v>
      </c>
      <c r="E684" s="16" t="s">
        <v>15</v>
      </c>
      <c r="F684" s="8" t="s">
        <v>6</v>
      </c>
      <c r="G684" s="16" t="s">
        <v>16</v>
      </c>
      <c r="H684" s="16" t="s">
        <v>17</v>
      </c>
      <c r="I684" s="3" t="s">
        <v>18</v>
      </c>
    </row>
    <row r="685" spans="2:9" ht="15">
      <c r="B685" s="22"/>
      <c r="C685" s="14" t="s">
        <v>19</v>
      </c>
      <c r="D685" s="16" t="s">
        <v>20</v>
      </c>
      <c r="E685" s="12" t="s">
        <v>21</v>
      </c>
      <c r="F685" s="12" t="s">
        <v>22</v>
      </c>
      <c r="G685" s="4" t="s">
        <v>23</v>
      </c>
      <c r="H685" s="4" t="s">
        <v>24</v>
      </c>
      <c r="I685" s="3" t="s">
        <v>25</v>
      </c>
    </row>
    <row r="686" spans="2:9" ht="15">
      <c r="B686" s="10" t="s">
        <v>3</v>
      </c>
      <c r="C686" s="22"/>
      <c r="D686" s="25"/>
      <c r="E686" s="12" t="s">
        <v>26</v>
      </c>
      <c r="F686" s="12" t="s">
        <v>27</v>
      </c>
      <c r="G686" s="25"/>
      <c r="H686" s="4" t="s">
        <v>3</v>
      </c>
      <c r="I686" s="3" t="s">
        <v>28</v>
      </c>
    </row>
    <row r="687" spans="1:9" ht="15">
      <c r="A687" s="9" t="s">
        <v>6</v>
      </c>
      <c r="B687" s="6" t="s">
        <v>6</v>
      </c>
      <c r="C687" s="6" t="s">
        <v>6</v>
      </c>
      <c r="D687" s="8" t="s">
        <v>6</v>
      </c>
      <c r="E687" s="8" t="s">
        <v>6</v>
      </c>
      <c r="F687" s="8" t="s">
        <v>6</v>
      </c>
      <c r="G687" s="8" t="s">
        <v>6</v>
      </c>
      <c r="H687" s="8" t="s">
        <v>6</v>
      </c>
      <c r="I687" s="15" t="s">
        <v>7</v>
      </c>
    </row>
    <row r="688" spans="2:9" ht="15">
      <c r="B688" s="22"/>
      <c r="C688" s="22"/>
      <c r="D688" s="25"/>
      <c r="E688" s="25"/>
      <c r="F688" s="25"/>
      <c r="G688" s="25"/>
      <c r="H688" s="25"/>
      <c r="I688" s="23"/>
    </row>
    <row r="689" spans="2:9" ht="15">
      <c r="B689" s="10" t="s">
        <v>29</v>
      </c>
      <c r="C689" s="10" t="s">
        <v>30</v>
      </c>
      <c r="D689" s="25"/>
      <c r="E689" s="25"/>
      <c r="F689" s="25"/>
      <c r="G689" s="25"/>
      <c r="H689" s="25"/>
      <c r="I689" s="23"/>
    </row>
    <row r="690" spans="2:9" ht="15">
      <c r="B690" s="10" t="s">
        <v>31</v>
      </c>
      <c r="C690" s="10" t="s">
        <v>32</v>
      </c>
      <c r="D690" s="4" t="s">
        <v>33</v>
      </c>
      <c r="E690" s="25"/>
      <c r="F690" s="25"/>
      <c r="G690" s="16" t="s">
        <v>34</v>
      </c>
      <c r="H690" s="25"/>
      <c r="I690" s="3" t="s">
        <v>35</v>
      </c>
    </row>
    <row r="691" spans="2:9" ht="15">
      <c r="B691" s="22"/>
      <c r="C691" s="22"/>
      <c r="D691" s="25"/>
      <c r="E691" s="25"/>
      <c r="F691" s="25"/>
      <c r="G691" s="25"/>
      <c r="H691" s="25"/>
      <c r="I691" s="23"/>
    </row>
    <row r="692" spans="1:9" ht="15">
      <c r="A692">
        <v>1950</v>
      </c>
      <c r="B692" s="22">
        <v>8.3</v>
      </c>
      <c r="C692" s="22">
        <v>0.9</v>
      </c>
      <c r="D692" s="25">
        <f aca="true" t="shared" si="9" ref="D692:D721">(+G692-H692)/C692</f>
        <v>87.43555555555557</v>
      </c>
      <c r="E692" s="25">
        <v>114</v>
      </c>
      <c r="F692" s="25">
        <v>12400</v>
      </c>
      <c r="G692" s="25">
        <v>103</v>
      </c>
      <c r="H692" s="25">
        <v>24.308</v>
      </c>
      <c r="I692" s="23">
        <v>0.51</v>
      </c>
    </row>
    <row r="693" spans="1:9" ht="15">
      <c r="A693">
        <v>1951</v>
      </c>
      <c r="B693" s="22">
        <v>7.8</v>
      </c>
      <c r="C693" s="22">
        <v>0.9</v>
      </c>
      <c r="D693" s="25">
        <f t="shared" si="9"/>
        <v>91.67999999999999</v>
      </c>
      <c r="E693" s="25">
        <v>121</v>
      </c>
      <c r="F693" s="25">
        <v>13800</v>
      </c>
      <c r="G693" s="25">
        <v>108</v>
      </c>
      <c r="H693" s="25">
        <v>25.488</v>
      </c>
      <c r="I693" s="23">
        <v>0.51</v>
      </c>
    </row>
    <row r="694" spans="1:9" ht="15">
      <c r="A694">
        <v>1952</v>
      </c>
      <c r="B694" s="22">
        <v>7.3</v>
      </c>
      <c r="C694" s="22">
        <v>0.9</v>
      </c>
      <c r="D694" s="25">
        <f t="shared" si="9"/>
        <v>93.5</v>
      </c>
      <c r="E694" s="25">
        <v>127</v>
      </c>
      <c r="F694" s="25">
        <v>15100</v>
      </c>
      <c r="G694" s="25">
        <v>110</v>
      </c>
      <c r="H694" s="25">
        <v>25.85</v>
      </c>
      <c r="I694" s="23">
        <v>0.52</v>
      </c>
    </row>
    <row r="695" spans="1:9" ht="15">
      <c r="A695">
        <v>1953</v>
      </c>
      <c r="B695" s="22">
        <v>6.9</v>
      </c>
      <c r="C695" s="22">
        <v>0.9</v>
      </c>
      <c r="D695" s="25">
        <f t="shared" si="9"/>
        <v>103.9711111111111</v>
      </c>
      <c r="E695" s="25">
        <v>141</v>
      </c>
      <c r="F695" s="25">
        <v>17600</v>
      </c>
      <c r="G695" s="25">
        <v>122</v>
      </c>
      <c r="H695" s="25">
        <v>28.426</v>
      </c>
      <c r="I695" s="23">
        <v>0.48</v>
      </c>
    </row>
    <row r="696" spans="1:9" ht="15">
      <c r="A696">
        <v>1954</v>
      </c>
      <c r="B696" s="22">
        <v>6.5</v>
      </c>
      <c r="C696" s="22">
        <v>0.9</v>
      </c>
      <c r="D696" s="25">
        <f t="shared" si="9"/>
        <v>109.65</v>
      </c>
      <c r="E696" s="25">
        <v>151</v>
      </c>
      <c r="F696" s="25">
        <v>19800</v>
      </c>
      <c r="G696" s="25">
        <v>129</v>
      </c>
      <c r="H696" s="25">
        <v>30.315</v>
      </c>
      <c r="I696" s="23">
        <v>0.51</v>
      </c>
    </row>
    <row r="697" spans="1:9" ht="15">
      <c r="A697">
        <v>1955</v>
      </c>
      <c r="B697" s="22">
        <v>6.3</v>
      </c>
      <c r="C697" s="22">
        <v>0.8</v>
      </c>
      <c r="D697" s="25">
        <f t="shared" si="9"/>
        <v>126.7975</v>
      </c>
      <c r="E697" s="25">
        <v>159</v>
      </c>
      <c r="F697" s="25">
        <v>21200</v>
      </c>
      <c r="G697" s="25">
        <v>134</v>
      </c>
      <c r="H697" s="25">
        <v>32.562</v>
      </c>
      <c r="I697" s="23">
        <v>0.49</v>
      </c>
    </row>
    <row r="698" spans="1:9" ht="15">
      <c r="A698">
        <v>1956</v>
      </c>
      <c r="B698" s="22">
        <v>6.1</v>
      </c>
      <c r="C698" s="22">
        <v>0.8</v>
      </c>
      <c r="D698" s="25">
        <f t="shared" si="9"/>
        <v>127.30499999999999</v>
      </c>
      <c r="E698" s="25">
        <v>166</v>
      </c>
      <c r="F698" s="25">
        <v>22600</v>
      </c>
      <c r="G698" s="25">
        <v>138</v>
      </c>
      <c r="H698" s="25">
        <v>36.156</v>
      </c>
      <c r="I698" s="23">
        <v>0.51</v>
      </c>
    </row>
    <row r="699" spans="1:9" ht="15">
      <c r="A699">
        <v>1957</v>
      </c>
      <c r="B699" s="22">
        <v>5.9</v>
      </c>
      <c r="C699" s="22">
        <v>0.8</v>
      </c>
      <c r="D699" s="25">
        <f t="shared" si="9"/>
        <v>141.89499999999998</v>
      </c>
      <c r="E699" s="25">
        <v>180</v>
      </c>
      <c r="F699" s="25">
        <v>25100</v>
      </c>
      <c r="G699" s="25">
        <v>148</v>
      </c>
      <c r="H699" s="25">
        <v>34.484</v>
      </c>
      <c r="I699" s="23">
        <v>0.51</v>
      </c>
    </row>
    <row r="700" spans="1:9" ht="15">
      <c r="A700">
        <v>1958</v>
      </c>
      <c r="B700" s="22">
        <v>5.8</v>
      </c>
      <c r="C700" s="22">
        <v>0.8</v>
      </c>
      <c r="D700" s="25">
        <f t="shared" si="9"/>
        <v>163.92499999999998</v>
      </c>
      <c r="E700" s="25">
        <v>205</v>
      </c>
      <c r="F700" s="25">
        <v>28700</v>
      </c>
      <c r="G700" s="25">
        <v>166</v>
      </c>
      <c r="H700" s="25">
        <v>34.86</v>
      </c>
      <c r="I700" s="23">
        <v>0.51</v>
      </c>
    </row>
    <row r="701" spans="1:9" ht="15">
      <c r="A701">
        <v>1959</v>
      </c>
      <c r="B701" s="22">
        <v>5.7</v>
      </c>
      <c r="C701" s="22">
        <v>0.8</v>
      </c>
      <c r="D701" s="25">
        <f t="shared" si="9"/>
        <v>174.375</v>
      </c>
      <c r="E701" s="25">
        <v>225</v>
      </c>
      <c r="F701" s="25">
        <v>31500</v>
      </c>
      <c r="G701" s="25">
        <v>180</v>
      </c>
      <c r="H701" s="25">
        <v>40.5</v>
      </c>
      <c r="I701" s="23">
        <v>0.48</v>
      </c>
    </row>
    <row r="702" spans="1:9" ht="15">
      <c r="A702">
        <v>1960</v>
      </c>
      <c r="B702" s="22">
        <v>5.6</v>
      </c>
      <c r="C702" s="22">
        <v>0.8</v>
      </c>
      <c r="D702" s="25">
        <f t="shared" si="9"/>
        <v>184.785</v>
      </c>
      <c r="E702" s="25">
        <v>243</v>
      </c>
      <c r="F702" s="25">
        <v>34700</v>
      </c>
      <c r="G702" s="25">
        <v>194</v>
      </c>
      <c r="H702" s="25">
        <v>46.172</v>
      </c>
      <c r="I702" s="23">
        <v>0.44</v>
      </c>
    </row>
    <row r="703" spans="1:9" ht="15">
      <c r="A703">
        <v>1961</v>
      </c>
      <c r="B703" s="22">
        <v>5.4</v>
      </c>
      <c r="C703" s="22">
        <v>0.8</v>
      </c>
      <c r="D703" s="25">
        <f t="shared" si="9"/>
        <v>190.4475</v>
      </c>
      <c r="E703" s="25">
        <v>254</v>
      </c>
      <c r="F703" s="25">
        <v>37200</v>
      </c>
      <c r="G703" s="25">
        <v>201</v>
      </c>
      <c r="H703" s="25">
        <v>48.642</v>
      </c>
      <c r="I703" s="23">
        <v>0.45</v>
      </c>
    </row>
    <row r="704" spans="1:9" ht="15">
      <c r="A704">
        <v>1962</v>
      </c>
      <c r="B704" s="22">
        <v>5.2</v>
      </c>
      <c r="C704" s="22">
        <v>0.8</v>
      </c>
      <c r="D704" s="25">
        <f t="shared" si="9"/>
        <v>199.81</v>
      </c>
      <c r="E704" s="25">
        <v>272</v>
      </c>
      <c r="F704" s="25">
        <v>40800</v>
      </c>
      <c r="G704" s="25">
        <v>212</v>
      </c>
      <c r="H704" s="25">
        <v>52.152</v>
      </c>
      <c r="I704" s="23">
        <v>0.44</v>
      </c>
    </row>
    <row r="705" spans="1:9" ht="15">
      <c r="A705">
        <v>1963</v>
      </c>
      <c r="B705" s="22">
        <v>5</v>
      </c>
      <c r="C705" s="22">
        <v>0.8</v>
      </c>
      <c r="D705" s="25">
        <f t="shared" si="9"/>
        <v>204.875</v>
      </c>
      <c r="E705" s="25">
        <v>286</v>
      </c>
      <c r="F705" s="25">
        <v>44000</v>
      </c>
      <c r="G705" s="25">
        <v>220</v>
      </c>
      <c r="H705" s="25">
        <v>56.1</v>
      </c>
      <c r="I705" s="23">
        <v>0.42</v>
      </c>
    </row>
    <row r="706" spans="1:9" ht="15">
      <c r="A706">
        <v>1964</v>
      </c>
      <c r="B706" s="22">
        <v>4.8</v>
      </c>
      <c r="C706" s="22">
        <v>0.8</v>
      </c>
      <c r="D706" s="25">
        <f t="shared" si="9"/>
        <v>210.7875</v>
      </c>
      <c r="E706" s="25">
        <v>304</v>
      </c>
      <c r="F706" s="25">
        <v>48100</v>
      </c>
      <c r="G706" s="25">
        <v>231</v>
      </c>
      <c r="H706" s="25">
        <v>62.37</v>
      </c>
      <c r="I706" s="23">
        <v>0.4</v>
      </c>
    </row>
    <row r="707" spans="1:9" ht="15">
      <c r="A707">
        <v>1965</v>
      </c>
      <c r="B707" s="22">
        <v>4.6</v>
      </c>
      <c r="C707" s="22">
        <v>0.8</v>
      </c>
      <c r="D707" s="25">
        <f t="shared" si="9"/>
        <v>217.16</v>
      </c>
      <c r="E707" s="25">
        <v>326</v>
      </c>
      <c r="F707" s="25">
        <v>53100</v>
      </c>
      <c r="G707" s="25">
        <v>244</v>
      </c>
      <c r="H707" s="25">
        <v>70.272</v>
      </c>
      <c r="I707" s="23">
        <v>0.39</v>
      </c>
    </row>
    <row r="708" spans="1:9" ht="15">
      <c r="A708">
        <v>1966</v>
      </c>
      <c r="B708" s="22">
        <v>4.4</v>
      </c>
      <c r="C708" s="22">
        <v>0.7</v>
      </c>
      <c r="D708" s="25">
        <f t="shared" si="9"/>
        <v>276.8057142857143</v>
      </c>
      <c r="E708" s="25">
        <v>362</v>
      </c>
      <c r="F708" s="25">
        <v>60900</v>
      </c>
      <c r="G708" s="25">
        <v>268</v>
      </c>
      <c r="H708" s="25">
        <v>74.236</v>
      </c>
      <c r="I708" s="23">
        <v>0.37</v>
      </c>
    </row>
    <row r="709" spans="1:9" ht="15">
      <c r="A709">
        <v>1967</v>
      </c>
      <c r="B709" s="22">
        <v>4.2</v>
      </c>
      <c r="C709" s="22">
        <v>0.7</v>
      </c>
      <c r="D709" s="25">
        <f t="shared" si="9"/>
        <v>318.11428571428576</v>
      </c>
      <c r="E709" s="25">
        <v>401</v>
      </c>
      <c r="F709" s="25">
        <v>69700</v>
      </c>
      <c r="G709" s="25">
        <v>293</v>
      </c>
      <c r="H709" s="25">
        <v>70.32</v>
      </c>
      <c r="I709" s="23">
        <v>0.42</v>
      </c>
    </row>
    <row r="710" spans="1:9" ht="15">
      <c r="A710">
        <v>1968</v>
      </c>
      <c r="B710" s="22">
        <v>4.1</v>
      </c>
      <c r="C710" s="22">
        <v>0.7</v>
      </c>
      <c r="D710" s="25">
        <f t="shared" si="9"/>
        <v>344.98285714285714</v>
      </c>
      <c r="E710" s="25">
        <v>430</v>
      </c>
      <c r="F710" s="25">
        <v>76100</v>
      </c>
      <c r="G710" s="25">
        <v>312</v>
      </c>
      <c r="H710" s="25">
        <v>70.512</v>
      </c>
      <c r="I710" s="23">
        <v>0.37</v>
      </c>
    </row>
    <row r="711" spans="1:9" ht="15">
      <c r="A711">
        <v>1969</v>
      </c>
      <c r="B711" s="22">
        <v>4</v>
      </c>
      <c r="C711" s="22">
        <v>0.7</v>
      </c>
      <c r="D711" s="25">
        <f t="shared" si="9"/>
        <v>375.06000000000006</v>
      </c>
      <c r="E711" s="25">
        <v>457</v>
      </c>
      <c r="F711" s="25">
        <v>82200</v>
      </c>
      <c r="G711" s="25">
        <v>329</v>
      </c>
      <c r="H711" s="25">
        <v>66.458</v>
      </c>
      <c r="I711" s="23">
        <v>0.52</v>
      </c>
    </row>
    <row r="712" spans="1:9" ht="15">
      <c r="A712">
        <v>1970</v>
      </c>
      <c r="B712" s="22">
        <v>3.9</v>
      </c>
      <c r="C712" s="22">
        <v>0.7</v>
      </c>
      <c r="D712" s="25">
        <f t="shared" si="9"/>
        <v>414.63</v>
      </c>
      <c r="E712" s="25">
        <v>499</v>
      </c>
      <c r="F712" s="25">
        <v>91500</v>
      </c>
      <c r="G712" s="25">
        <v>357</v>
      </c>
      <c r="H712" s="25">
        <v>66.759</v>
      </c>
      <c r="I712" s="23">
        <v>0.45</v>
      </c>
    </row>
    <row r="713" spans="1:9" ht="15">
      <c r="A713">
        <v>1971</v>
      </c>
      <c r="B713" s="22">
        <v>3.8</v>
      </c>
      <c r="C713" s="22">
        <v>0.7</v>
      </c>
      <c r="D713" s="25">
        <f t="shared" si="9"/>
        <v>466.04571428571427</v>
      </c>
      <c r="E713" s="25">
        <v>555</v>
      </c>
      <c r="F713" s="25">
        <v>103700</v>
      </c>
      <c r="G713" s="25">
        <v>394</v>
      </c>
      <c r="H713" s="25">
        <v>67.768</v>
      </c>
      <c r="I713" s="23">
        <v>0.41</v>
      </c>
    </row>
    <row r="714" spans="1:9" ht="15">
      <c r="A714">
        <v>1972</v>
      </c>
      <c r="B714" s="22">
        <v>3.8</v>
      </c>
      <c r="C714" s="22">
        <v>0.7</v>
      </c>
      <c r="D714" s="25">
        <f t="shared" si="9"/>
        <v>465.0171428571429</v>
      </c>
      <c r="E714" s="25">
        <v>566</v>
      </c>
      <c r="F714" s="25">
        <v>104200</v>
      </c>
      <c r="G714" s="25">
        <v>396</v>
      </c>
      <c r="H714" s="25">
        <v>70.488</v>
      </c>
      <c r="I714" s="23">
        <v>0.4</v>
      </c>
    </row>
    <row r="715" spans="1:9" ht="15">
      <c r="A715">
        <v>1973</v>
      </c>
      <c r="B715" s="22">
        <v>3.8</v>
      </c>
      <c r="C715" s="22">
        <v>0.7</v>
      </c>
      <c r="D715" s="25">
        <f t="shared" si="9"/>
        <v>523.1928571428572</v>
      </c>
      <c r="E715" s="25">
        <v>645</v>
      </c>
      <c r="F715" s="25">
        <v>117100</v>
      </c>
      <c r="G715" s="25">
        <v>445</v>
      </c>
      <c r="H715" s="25">
        <v>78.765</v>
      </c>
      <c r="I715" s="23">
        <v>0.27</v>
      </c>
    </row>
    <row r="716" spans="1:9" ht="15">
      <c r="A716">
        <v>1974</v>
      </c>
      <c r="B716" s="22">
        <v>3.8</v>
      </c>
      <c r="C716" s="22">
        <v>0.7</v>
      </c>
      <c r="D716" s="25">
        <f t="shared" si="9"/>
        <v>652.5414285714286</v>
      </c>
      <c r="E716" s="25">
        <v>810</v>
      </c>
      <c r="F716" s="25">
        <v>145000</v>
      </c>
      <c r="G716" s="25">
        <v>551</v>
      </c>
      <c r="H716" s="25">
        <v>94.221</v>
      </c>
      <c r="I716" s="23">
        <v>0.22</v>
      </c>
    </row>
    <row r="717" spans="1:9" ht="15">
      <c r="A717">
        <v>1975</v>
      </c>
      <c r="B717" s="22">
        <v>3.7</v>
      </c>
      <c r="C717" s="22">
        <v>0.7</v>
      </c>
      <c r="D717" s="25">
        <f t="shared" si="9"/>
        <v>794.4285714285716</v>
      </c>
      <c r="E717" s="25">
        <v>971</v>
      </c>
      <c r="F717" s="25">
        <v>181100</v>
      </c>
      <c r="G717" s="25">
        <v>670</v>
      </c>
      <c r="H717" s="25">
        <v>113.9</v>
      </c>
      <c r="I717" s="23">
        <v>0.18</v>
      </c>
    </row>
    <row r="718" spans="1:9" ht="15">
      <c r="A718">
        <v>1976</v>
      </c>
      <c r="B718" s="22">
        <v>3.6</v>
      </c>
      <c r="C718" s="22">
        <v>0.7</v>
      </c>
      <c r="D718" s="25">
        <f t="shared" si="9"/>
        <v>895.5228571428572</v>
      </c>
      <c r="E718" s="25">
        <v>1114</v>
      </c>
      <c r="F718" s="25">
        <v>210500</v>
      </c>
      <c r="G718" s="25">
        <v>758</v>
      </c>
      <c r="H718" s="25">
        <v>131.134</v>
      </c>
      <c r="I718" s="23">
        <v>0.16</v>
      </c>
    </row>
    <row r="719" spans="1:9" ht="15">
      <c r="A719">
        <v>1977</v>
      </c>
      <c r="B719" s="22">
        <v>3.5</v>
      </c>
      <c r="C719" s="22">
        <v>0.7</v>
      </c>
      <c r="D719" s="25">
        <f t="shared" si="9"/>
        <v>985.2685714285715</v>
      </c>
      <c r="E719" s="25">
        <v>1250</v>
      </c>
      <c r="F719" s="25">
        <v>239200</v>
      </c>
      <c r="G719" s="25">
        <v>837</v>
      </c>
      <c r="H719" s="25">
        <v>147.312</v>
      </c>
      <c r="I719" s="23">
        <v>0.15</v>
      </c>
    </row>
    <row r="720" spans="1:9" ht="15">
      <c r="A720">
        <v>1978</v>
      </c>
      <c r="B720" s="22">
        <v>3.5</v>
      </c>
      <c r="C720" s="22">
        <v>0.7</v>
      </c>
      <c r="D720" s="25">
        <f t="shared" si="9"/>
        <v>1048.0942857142857</v>
      </c>
      <c r="E720" s="25">
        <v>1350</v>
      </c>
      <c r="F720" s="25">
        <v>256600</v>
      </c>
      <c r="G720" s="25">
        <v>898</v>
      </c>
      <c r="H720" s="25">
        <v>164.334</v>
      </c>
      <c r="I720" s="23">
        <v>0.17</v>
      </c>
    </row>
    <row r="721" spans="1:9" ht="15">
      <c r="A721">
        <v>1979</v>
      </c>
      <c r="B721" s="22">
        <v>3.6</v>
      </c>
      <c r="C721" s="22">
        <v>0.7</v>
      </c>
      <c r="D721" s="25">
        <f t="shared" si="9"/>
        <v>1156.8857142857144</v>
      </c>
      <c r="E721" s="25">
        <v>1500</v>
      </c>
      <c r="F721" s="25">
        <v>275000</v>
      </c>
      <c r="G721" s="25">
        <v>990</v>
      </c>
      <c r="H721" s="25">
        <v>180.18</v>
      </c>
      <c r="I721" s="23">
        <v>0.15</v>
      </c>
    </row>
    <row r="722" spans="1:9" ht="15">
      <c r="A722">
        <v>1980</v>
      </c>
      <c r="B722" s="22">
        <v>3.5</v>
      </c>
      <c r="C722" s="22">
        <v>0.7</v>
      </c>
      <c r="D722" s="25">
        <v>1466</v>
      </c>
      <c r="E722" s="25">
        <v>1798</v>
      </c>
      <c r="F722" s="25">
        <v>333900</v>
      </c>
      <c r="G722" s="25">
        <v>1169</v>
      </c>
      <c r="H722" s="25">
        <v>216</v>
      </c>
      <c r="I722" s="23">
        <v>0.11</v>
      </c>
    </row>
    <row r="723" spans="1:9" ht="15">
      <c r="A723">
        <v>1981</v>
      </c>
      <c r="B723" s="22">
        <v>3.5</v>
      </c>
      <c r="C723" s="22">
        <v>0.7</v>
      </c>
      <c r="D723" s="25">
        <v>1569</v>
      </c>
      <c r="E723" s="25">
        <v>1928</v>
      </c>
      <c r="F723" s="25">
        <v>358000</v>
      </c>
      <c r="G723" s="25">
        <v>1253</v>
      </c>
      <c r="H723" s="25">
        <v>233</v>
      </c>
      <c r="I723" s="23">
        <v>0.1</v>
      </c>
    </row>
    <row r="724" spans="1:9" ht="15">
      <c r="A724">
        <v>1982</v>
      </c>
      <c r="B724" s="22">
        <v>3.5</v>
      </c>
      <c r="C724" s="22">
        <v>0.7</v>
      </c>
      <c r="D724" s="25">
        <v>1447</v>
      </c>
      <c r="E724" s="25">
        <v>1787</v>
      </c>
      <c r="F724" s="25">
        <v>337000</v>
      </c>
      <c r="G724" s="25">
        <v>1179</v>
      </c>
      <c r="H724" s="25">
        <v>224</v>
      </c>
      <c r="I724" s="23">
        <v>0.12</v>
      </c>
    </row>
    <row r="725" spans="1:9" ht="15">
      <c r="A725">
        <v>1983</v>
      </c>
      <c r="B725" s="22">
        <v>3.5</v>
      </c>
      <c r="C725" s="22">
        <v>0.7</v>
      </c>
      <c r="D725" s="25">
        <v>1481</v>
      </c>
      <c r="E725" s="25">
        <v>1829</v>
      </c>
      <c r="F725" s="25">
        <v>339700</v>
      </c>
      <c r="G725" s="25">
        <v>1189</v>
      </c>
      <c r="H725" s="25">
        <v>226</v>
      </c>
      <c r="I725" s="23">
        <v>0.09</v>
      </c>
    </row>
    <row r="726" spans="1:9" ht="15">
      <c r="A726">
        <v>1984</v>
      </c>
      <c r="B726" s="22">
        <v>3.6</v>
      </c>
      <c r="C726" s="22">
        <v>0.7</v>
      </c>
      <c r="D726" s="25">
        <v>1475</v>
      </c>
      <c r="E726" s="25">
        <v>1840</v>
      </c>
      <c r="F726" s="25">
        <v>337272</v>
      </c>
      <c r="G726" s="25">
        <v>1214</v>
      </c>
      <c r="H726" s="25">
        <v>240</v>
      </c>
      <c r="I726" s="23">
        <v>0.1</v>
      </c>
    </row>
    <row r="727" spans="1:9" ht="15">
      <c r="A727">
        <v>1985</v>
      </c>
      <c r="B727" s="22">
        <v>3.5</v>
      </c>
      <c r="C727" s="22">
        <v>0.65</v>
      </c>
      <c r="D727" s="25">
        <f>(+G727-H727)/C727</f>
        <v>1235.3846153846152</v>
      </c>
      <c r="E727" s="25">
        <v>1596</v>
      </c>
      <c r="F727" s="25">
        <v>296344</v>
      </c>
      <c r="G727" s="25">
        <v>1037</v>
      </c>
      <c r="H727" s="25">
        <v>234</v>
      </c>
      <c r="I727" s="23">
        <v>0.1</v>
      </c>
    </row>
    <row r="728" spans="1:9" ht="15">
      <c r="A728">
        <v>1986</v>
      </c>
      <c r="B728" s="22">
        <v>3.2</v>
      </c>
      <c r="C728" s="22">
        <v>0.64</v>
      </c>
      <c r="D728" s="25">
        <f>(+G728-H728)/C728</f>
        <v>1245.3125</v>
      </c>
      <c r="E728" s="25">
        <v>1684</v>
      </c>
      <c r="F728" s="25">
        <v>336731</v>
      </c>
      <c r="G728" s="25">
        <v>1078</v>
      </c>
      <c r="H728" s="25">
        <v>281</v>
      </c>
      <c r="I728" s="23">
        <v>0.11</v>
      </c>
    </row>
    <row r="729" spans="1:9" ht="15">
      <c r="A729">
        <v>1987</v>
      </c>
      <c r="B729" s="22">
        <v>3.1</v>
      </c>
      <c r="C729" s="22">
        <v>0.6</v>
      </c>
      <c r="D729" s="25">
        <v>1206</v>
      </c>
      <c r="E729" s="25">
        <v>1677</v>
      </c>
      <c r="F729" s="25">
        <v>335380</v>
      </c>
      <c r="G729" s="25">
        <v>1040</v>
      </c>
      <c r="H729" s="25">
        <v>292</v>
      </c>
      <c r="I729" s="23">
        <v>0.08</v>
      </c>
    </row>
    <row r="730" spans="1:9" ht="15">
      <c r="A730">
        <v>1988</v>
      </c>
      <c r="B730" s="22">
        <v>3</v>
      </c>
      <c r="C730" s="22">
        <v>0.64</v>
      </c>
      <c r="D730" s="25">
        <v>1250</v>
      </c>
      <c r="E730" s="25">
        <v>1765</v>
      </c>
      <c r="F730" s="25">
        <v>347117</v>
      </c>
      <c r="G730" s="25">
        <v>1041</v>
      </c>
      <c r="H730" s="25">
        <v>304</v>
      </c>
      <c r="I730" s="23">
        <v>0.08</v>
      </c>
    </row>
    <row r="731" spans="1:9" ht="15">
      <c r="A731">
        <v>1989</v>
      </c>
      <c r="B731" s="22">
        <v>3</v>
      </c>
      <c r="C731" s="22">
        <v>0.6</v>
      </c>
      <c r="D731" s="25">
        <v>1448</v>
      </c>
      <c r="E731" s="25">
        <v>2037</v>
      </c>
      <c r="F731" s="25">
        <v>400610</v>
      </c>
      <c r="G731" s="25">
        <v>1201</v>
      </c>
      <c r="H731" s="25">
        <v>347</v>
      </c>
      <c r="I731" s="23">
        <v>0.07</v>
      </c>
    </row>
    <row r="732" spans="1:9" ht="15">
      <c r="A732">
        <v>1990</v>
      </c>
      <c r="B732" s="22">
        <v>2.9</v>
      </c>
      <c r="C732" s="22">
        <v>0.57</v>
      </c>
      <c r="D732" s="25">
        <v>1620</v>
      </c>
      <c r="E732" s="25">
        <v>2214</v>
      </c>
      <c r="F732" s="25">
        <v>435166</v>
      </c>
      <c r="G732" s="25">
        <v>1261</v>
      </c>
      <c r="H732" s="25">
        <v>338</v>
      </c>
      <c r="I732" s="23">
        <v>0.08</v>
      </c>
    </row>
    <row r="733" spans="1:9" ht="15">
      <c r="A733">
        <v>1991</v>
      </c>
      <c r="B733" s="22">
        <v>2.9</v>
      </c>
      <c r="C733" s="22">
        <v>0.57</v>
      </c>
      <c r="D733" s="25">
        <v>1619</v>
      </c>
      <c r="E733" s="25">
        <v>2181</v>
      </c>
      <c r="F733" s="25">
        <v>428679</v>
      </c>
      <c r="G733" s="25">
        <v>1243</v>
      </c>
      <c r="H733" s="25">
        <v>320</v>
      </c>
      <c r="I733" s="23">
        <v>0.09</v>
      </c>
    </row>
    <row r="734" spans="1:9" ht="15">
      <c r="A734">
        <v>1992</v>
      </c>
      <c r="B734" s="22">
        <v>2.7</v>
      </c>
      <c r="C734" s="22">
        <v>0.56</v>
      </c>
      <c r="D734" s="25">
        <v>1510</v>
      </c>
      <c r="E734" s="25">
        <v>2042</v>
      </c>
      <c r="F734" s="25">
        <v>423526</v>
      </c>
      <c r="G734" s="25">
        <v>1143</v>
      </c>
      <c r="H734" s="25">
        <v>297</v>
      </c>
      <c r="I734" s="23">
        <v>0.1</v>
      </c>
    </row>
    <row r="735" spans="1:9" ht="15">
      <c r="A735">
        <v>1993</v>
      </c>
      <c r="B735" s="22">
        <v>2.5</v>
      </c>
      <c r="C735" s="22">
        <v>0.55</v>
      </c>
      <c r="D735" s="25">
        <v>1655</v>
      </c>
      <c r="E735" s="25">
        <v>2246</v>
      </c>
      <c r="F735" s="25">
        <v>512088</v>
      </c>
      <c r="G735" s="25">
        <v>1280</v>
      </c>
      <c r="H735" s="25">
        <v>336</v>
      </c>
      <c r="I735" s="23">
        <v>0.09</v>
      </c>
    </row>
    <row r="736" spans="1:9" ht="15">
      <c r="A736">
        <v>1994</v>
      </c>
      <c r="B736" s="22">
        <v>2.5</v>
      </c>
      <c r="C736" s="22">
        <v>0.55</v>
      </c>
      <c r="D736" s="25">
        <v>1806</v>
      </c>
      <c r="E736" s="25">
        <v>2511</v>
      </c>
      <c r="F736" s="25">
        <v>572514</v>
      </c>
      <c r="G736" s="25">
        <v>1431</v>
      </c>
      <c r="H736" s="25">
        <v>402</v>
      </c>
      <c r="I736" s="15" t="s">
        <v>6</v>
      </c>
    </row>
    <row r="737" spans="1:9" ht="15">
      <c r="A737">
        <v>1995</v>
      </c>
      <c r="B737" s="22">
        <v>2.5</v>
      </c>
      <c r="C737" s="22">
        <v>0.57</v>
      </c>
      <c r="D737" s="25">
        <v>1871</v>
      </c>
      <c r="E737" s="25">
        <v>2689</v>
      </c>
      <c r="F737" s="25">
        <v>613163</v>
      </c>
      <c r="G737" s="25">
        <v>1532</v>
      </c>
      <c r="H737" s="25">
        <v>466</v>
      </c>
      <c r="I737" s="15" t="s">
        <v>6</v>
      </c>
    </row>
    <row r="738" spans="1:9" ht="15">
      <c r="A738" s="9" t="s">
        <v>6</v>
      </c>
      <c r="B738" s="6" t="s">
        <v>6</v>
      </c>
      <c r="C738" s="6" t="s">
        <v>6</v>
      </c>
      <c r="D738" s="8" t="s">
        <v>6</v>
      </c>
      <c r="E738" s="8" t="s">
        <v>6</v>
      </c>
      <c r="F738" s="8" t="s">
        <v>6</v>
      </c>
      <c r="G738" s="8" t="s">
        <v>6</v>
      </c>
      <c r="H738" s="8" t="s">
        <v>6</v>
      </c>
      <c r="I738" s="7" t="s">
        <v>6</v>
      </c>
    </row>
    <row r="739" spans="1:9" ht="15">
      <c r="A739" t="str">
        <f>FOOT</f>
        <v>Table updated from "Farm Real Estate Historical Series Data, 1950-92", Statistical Bulletin No. 855.</v>
      </c>
      <c r="B739" s="22"/>
      <c r="C739" s="22"/>
      <c r="D739" s="25"/>
      <c r="E739" s="25"/>
      <c r="F739" s="25"/>
      <c r="G739" s="25"/>
      <c r="H739" s="25"/>
      <c r="I739" s="23"/>
    </row>
    <row r="740" spans="1:9" ht="15">
      <c r="A740" t="str">
        <f>A146</f>
        <v> </v>
      </c>
      <c r="B740" s="22"/>
      <c r="C740" s="22"/>
      <c r="D740" s="25"/>
      <c r="E740" s="25"/>
      <c r="F740" s="25"/>
      <c r="G740" s="25"/>
      <c r="H740" s="25"/>
      <c r="I740" s="23"/>
    </row>
    <row r="741" spans="1:9" ht="15">
      <c r="A741" t="str">
        <f>A147</f>
        <v> </v>
      </c>
      <c r="B741" s="22"/>
      <c r="C741" s="22"/>
      <c r="D741" s="25"/>
      <c r="E741" s="25"/>
      <c r="F741" s="25"/>
      <c r="G741" s="25"/>
      <c r="H741" s="25"/>
      <c r="I741" s="23"/>
    </row>
    <row r="742" spans="1:9" ht="15">
      <c r="A742" t="str">
        <f>A148</f>
        <v> </v>
      </c>
      <c r="B742" s="24"/>
      <c r="C742" s="24"/>
      <c r="D742" s="25"/>
      <c r="E742" s="25"/>
      <c r="F742" s="25"/>
      <c r="G742" s="25"/>
      <c r="H742" s="25"/>
      <c r="I742" s="23"/>
    </row>
    <row r="743" spans="1:9" ht="15">
      <c r="A743" t="str">
        <f>A149</f>
        <v> </v>
      </c>
      <c r="B743" s="24"/>
      <c r="C743" s="24"/>
      <c r="D743" s="24"/>
      <c r="E743" s="25"/>
      <c r="F743" s="25"/>
      <c r="G743" s="25"/>
      <c r="H743" s="25"/>
      <c r="I743" s="23"/>
    </row>
    <row r="744" spans="1:9" ht="15">
      <c r="A744" t="str">
        <f>A150</f>
        <v> </v>
      </c>
      <c r="B744" s="24"/>
      <c r="C744" s="24"/>
      <c r="D744" s="25"/>
      <c r="E744" s="25"/>
      <c r="F744" s="25"/>
      <c r="G744" s="25"/>
      <c r="H744" s="25"/>
      <c r="I744" s="23"/>
    </row>
    <row r="745" spans="2:9" ht="15">
      <c r="B745" s="22"/>
      <c r="C745" s="22"/>
      <c r="D745" s="25"/>
      <c r="E745" s="25"/>
      <c r="F745" s="25"/>
      <c r="G745" s="25"/>
      <c r="H745" s="25"/>
      <c r="I745" s="23"/>
    </row>
    <row r="746" spans="1:9" ht="15">
      <c r="A746" s="5" t="s">
        <v>52</v>
      </c>
      <c r="B746" s="22"/>
      <c r="C746" s="22"/>
      <c r="D746" s="25"/>
      <c r="E746" s="25"/>
      <c r="F746" s="25"/>
      <c r="G746" s="25"/>
      <c r="H746" s="25"/>
      <c r="I746" s="23"/>
    </row>
    <row r="747" spans="2:9" ht="15">
      <c r="B747" s="22"/>
      <c r="C747" s="22"/>
      <c r="D747" s="25"/>
      <c r="E747" s="25"/>
      <c r="F747" s="25"/>
      <c r="G747" s="25"/>
      <c r="H747" s="25"/>
      <c r="I747" s="23"/>
    </row>
    <row r="748" spans="1:9" ht="15">
      <c r="A748" s="9" t="s">
        <v>6</v>
      </c>
      <c r="B748" s="6" t="s">
        <v>6</v>
      </c>
      <c r="C748" s="6" t="s">
        <v>6</v>
      </c>
      <c r="D748" s="8" t="s">
        <v>6</v>
      </c>
      <c r="E748" s="8" t="s">
        <v>6</v>
      </c>
      <c r="F748" s="8" t="s">
        <v>6</v>
      </c>
      <c r="G748" s="8" t="s">
        <v>6</v>
      </c>
      <c r="H748" s="8" t="s">
        <v>6</v>
      </c>
      <c r="I748" s="15" t="s">
        <v>7</v>
      </c>
    </row>
    <row r="749" spans="2:9" ht="15">
      <c r="B749" s="22"/>
      <c r="C749" s="10" t="s">
        <v>8</v>
      </c>
      <c r="D749" s="25"/>
      <c r="E749" s="12" t="s">
        <v>9</v>
      </c>
      <c r="F749" s="25"/>
      <c r="G749" s="25"/>
      <c r="H749" s="25"/>
      <c r="I749" s="3" t="s">
        <v>10</v>
      </c>
    </row>
    <row r="750" spans="1:9" ht="15">
      <c r="A750" s="13" t="s">
        <v>11</v>
      </c>
      <c r="B750" s="2" t="s">
        <v>12</v>
      </c>
      <c r="C750" s="10" t="s">
        <v>13</v>
      </c>
      <c r="D750" s="16" t="s">
        <v>14</v>
      </c>
      <c r="E750" s="16" t="s">
        <v>15</v>
      </c>
      <c r="F750" s="8" t="s">
        <v>6</v>
      </c>
      <c r="G750" s="16" t="s">
        <v>16</v>
      </c>
      <c r="H750" s="16" t="s">
        <v>17</v>
      </c>
      <c r="I750" s="3" t="s">
        <v>18</v>
      </c>
    </row>
    <row r="751" spans="2:9" ht="15">
      <c r="B751" s="22"/>
      <c r="C751" s="14" t="s">
        <v>19</v>
      </c>
      <c r="D751" s="16" t="s">
        <v>20</v>
      </c>
      <c r="E751" s="12" t="s">
        <v>21</v>
      </c>
      <c r="F751" s="12" t="s">
        <v>22</v>
      </c>
      <c r="G751" s="4" t="s">
        <v>23</v>
      </c>
      <c r="H751" s="4" t="s">
        <v>24</v>
      </c>
      <c r="I751" s="3" t="s">
        <v>25</v>
      </c>
    </row>
    <row r="752" spans="2:9" ht="15">
      <c r="B752" s="10" t="s">
        <v>3</v>
      </c>
      <c r="C752" s="22"/>
      <c r="D752" s="25"/>
      <c r="E752" s="12" t="s">
        <v>26</v>
      </c>
      <c r="F752" s="12" t="s">
        <v>27</v>
      </c>
      <c r="G752" s="25"/>
      <c r="H752" s="4" t="s">
        <v>3</v>
      </c>
      <c r="I752" s="3" t="s">
        <v>28</v>
      </c>
    </row>
    <row r="753" spans="1:9" ht="15">
      <c r="A753" s="9" t="s">
        <v>6</v>
      </c>
      <c r="B753" s="6" t="s">
        <v>6</v>
      </c>
      <c r="C753" s="6" t="s">
        <v>6</v>
      </c>
      <c r="D753" s="8" t="s">
        <v>6</v>
      </c>
      <c r="E753" s="8" t="s">
        <v>6</v>
      </c>
      <c r="F753" s="8" t="s">
        <v>6</v>
      </c>
      <c r="G753" s="8" t="s">
        <v>6</v>
      </c>
      <c r="H753" s="8" t="s">
        <v>6</v>
      </c>
      <c r="I753" s="15" t="s">
        <v>7</v>
      </c>
    </row>
    <row r="754" spans="2:9" ht="15">
      <c r="B754" s="22"/>
      <c r="C754" s="22"/>
      <c r="D754" s="25"/>
      <c r="E754" s="25"/>
      <c r="F754" s="25"/>
      <c r="G754" s="25"/>
      <c r="H754" s="25"/>
      <c r="I754" s="23"/>
    </row>
    <row r="755" spans="2:9" ht="15">
      <c r="B755" s="10" t="s">
        <v>29</v>
      </c>
      <c r="C755" s="10" t="s">
        <v>30</v>
      </c>
      <c r="D755" s="25"/>
      <c r="E755" s="25"/>
      <c r="F755" s="25"/>
      <c r="G755" s="25"/>
      <c r="H755" s="25"/>
      <c r="I755" s="23"/>
    </row>
    <row r="756" spans="2:9" ht="15">
      <c r="B756" s="10" t="s">
        <v>31</v>
      </c>
      <c r="C756" s="10" t="s">
        <v>32</v>
      </c>
      <c r="D756" s="4" t="s">
        <v>33</v>
      </c>
      <c r="E756" s="25"/>
      <c r="F756" s="25"/>
      <c r="G756" s="16" t="s">
        <v>34</v>
      </c>
      <c r="H756" s="25"/>
      <c r="I756" s="3" t="s">
        <v>35</v>
      </c>
    </row>
    <row r="757" spans="2:9" ht="15">
      <c r="B757" s="22"/>
      <c r="C757" s="22"/>
      <c r="D757" s="25"/>
      <c r="E757" s="25"/>
      <c r="F757" s="25"/>
      <c r="G757" s="25"/>
      <c r="H757" s="25"/>
      <c r="I757" s="23"/>
    </row>
    <row r="758" spans="1:9" ht="15">
      <c r="A758">
        <v>1950</v>
      </c>
      <c r="B758" s="22">
        <v>39</v>
      </c>
      <c r="C758" s="22">
        <v>4.2</v>
      </c>
      <c r="D758" s="25">
        <f aca="true" t="shared" si="10" ref="D758:D787">(+G758-H758)/C758</f>
        <v>86.11428571428571</v>
      </c>
      <c r="E758" s="25">
        <v>125</v>
      </c>
      <c r="F758" s="25">
        <v>13500</v>
      </c>
      <c r="G758" s="25">
        <v>528</v>
      </c>
      <c r="H758" s="25">
        <v>166.32</v>
      </c>
      <c r="I758" s="23">
        <v>0.95</v>
      </c>
    </row>
    <row r="759" spans="1:9" ht="15">
      <c r="A759">
        <v>1951</v>
      </c>
      <c r="B759" s="22">
        <v>37.5</v>
      </c>
      <c r="C759" s="22">
        <v>4.2</v>
      </c>
      <c r="D759" s="25">
        <f t="shared" si="10"/>
        <v>97.36785714285713</v>
      </c>
      <c r="E759" s="25">
        <v>142</v>
      </c>
      <c r="F759" s="25">
        <v>15900</v>
      </c>
      <c r="G759" s="25">
        <v>597</v>
      </c>
      <c r="H759" s="25">
        <v>188.055</v>
      </c>
      <c r="I759" s="23">
        <v>0.83</v>
      </c>
    </row>
    <row r="760" spans="1:9" ht="15">
      <c r="A760">
        <v>1952</v>
      </c>
      <c r="B760" s="22">
        <v>36</v>
      </c>
      <c r="C760" s="22">
        <v>4.2</v>
      </c>
      <c r="D760" s="25">
        <f t="shared" si="10"/>
        <v>110.08</v>
      </c>
      <c r="E760" s="25">
        <v>160</v>
      </c>
      <c r="F760" s="25">
        <v>18700</v>
      </c>
      <c r="G760" s="25">
        <v>672</v>
      </c>
      <c r="H760" s="25">
        <v>209.664</v>
      </c>
      <c r="I760" s="23">
        <v>0.78</v>
      </c>
    </row>
    <row r="761" spans="1:9" ht="15">
      <c r="A761">
        <v>1953</v>
      </c>
      <c r="B761" s="22">
        <v>34.5</v>
      </c>
      <c r="C761" s="22">
        <v>4.2</v>
      </c>
      <c r="D761" s="25">
        <f t="shared" si="10"/>
        <v>112.53571428571428</v>
      </c>
      <c r="E761" s="25">
        <v>165</v>
      </c>
      <c r="F761" s="25">
        <v>19900</v>
      </c>
      <c r="G761" s="25">
        <v>685</v>
      </c>
      <c r="H761" s="25">
        <v>212.35</v>
      </c>
      <c r="I761" s="23">
        <v>0.78</v>
      </c>
    </row>
    <row r="762" spans="1:9" ht="15">
      <c r="A762">
        <v>1954</v>
      </c>
      <c r="B762" s="22">
        <v>33</v>
      </c>
      <c r="C762" s="22">
        <v>4.1</v>
      </c>
      <c r="D762" s="25">
        <f t="shared" si="10"/>
        <v>122.48707317073172</v>
      </c>
      <c r="E762" s="25">
        <v>177</v>
      </c>
      <c r="F762" s="25">
        <v>22200</v>
      </c>
      <c r="G762" s="25">
        <v>731</v>
      </c>
      <c r="H762" s="25">
        <v>228.803</v>
      </c>
      <c r="I762" s="23">
        <v>0.74</v>
      </c>
    </row>
    <row r="763" spans="1:9" ht="15">
      <c r="A763">
        <v>1955</v>
      </c>
      <c r="B763" s="22">
        <v>32</v>
      </c>
      <c r="C763" s="22">
        <v>4.1</v>
      </c>
      <c r="D763" s="25">
        <f t="shared" si="10"/>
        <v>118.8770731707317</v>
      </c>
      <c r="E763" s="25">
        <v>178</v>
      </c>
      <c r="F763" s="25">
        <v>22500</v>
      </c>
      <c r="G763" s="25">
        <v>721</v>
      </c>
      <c r="H763" s="25">
        <v>233.604</v>
      </c>
      <c r="I763" s="23">
        <v>0.84</v>
      </c>
    </row>
    <row r="764" spans="1:9" ht="15">
      <c r="A764">
        <v>1956</v>
      </c>
      <c r="B764" s="22">
        <v>31</v>
      </c>
      <c r="C764" s="22">
        <v>4</v>
      </c>
      <c r="D764" s="25">
        <f t="shared" si="10"/>
        <v>129.8745</v>
      </c>
      <c r="E764" s="25">
        <v>201</v>
      </c>
      <c r="F764" s="25">
        <v>25700</v>
      </c>
      <c r="G764" s="25">
        <v>798</v>
      </c>
      <c r="H764" s="25">
        <v>278.502</v>
      </c>
      <c r="I764" s="23">
        <v>0.86</v>
      </c>
    </row>
    <row r="765" spans="1:9" ht="15">
      <c r="A765">
        <v>1957</v>
      </c>
      <c r="B765" s="22">
        <v>30</v>
      </c>
      <c r="C765" s="22">
        <v>3.9</v>
      </c>
      <c r="D765" s="25">
        <f t="shared" si="10"/>
        <v>152.46333333333334</v>
      </c>
      <c r="E765" s="25">
        <v>220</v>
      </c>
      <c r="F765" s="25">
        <v>28800</v>
      </c>
      <c r="G765" s="25">
        <v>863</v>
      </c>
      <c r="H765" s="25">
        <v>268.393</v>
      </c>
      <c r="I765" s="23">
        <v>0.8</v>
      </c>
    </row>
    <row r="766" spans="1:9" ht="15">
      <c r="A766">
        <v>1958</v>
      </c>
      <c r="B766" s="22">
        <v>29</v>
      </c>
      <c r="C766" s="22">
        <v>3.9</v>
      </c>
      <c r="D766" s="25">
        <f t="shared" si="10"/>
        <v>177.29205128205132</v>
      </c>
      <c r="E766" s="25">
        <v>248</v>
      </c>
      <c r="F766" s="25">
        <v>33100</v>
      </c>
      <c r="G766" s="25">
        <v>959</v>
      </c>
      <c r="H766" s="25">
        <v>267.561</v>
      </c>
      <c r="I766" s="23">
        <v>0.75</v>
      </c>
    </row>
    <row r="767" spans="1:9" ht="15">
      <c r="A767">
        <v>1959</v>
      </c>
      <c r="B767" s="22">
        <v>28</v>
      </c>
      <c r="C767" s="22">
        <v>3.8</v>
      </c>
      <c r="D767" s="25">
        <f t="shared" si="10"/>
        <v>188.71657894736845</v>
      </c>
      <c r="E767" s="25">
        <v>269</v>
      </c>
      <c r="F767" s="25">
        <v>36500</v>
      </c>
      <c r="G767" s="25">
        <v>1023</v>
      </c>
      <c r="H767" s="25">
        <v>305.877</v>
      </c>
      <c r="I767" s="23">
        <v>0.77</v>
      </c>
    </row>
    <row r="768" spans="1:9" ht="15">
      <c r="A768">
        <v>1960</v>
      </c>
      <c r="B768" s="22">
        <v>27.1</v>
      </c>
      <c r="C768" s="22">
        <v>3.8</v>
      </c>
      <c r="D768" s="25">
        <f t="shared" si="10"/>
        <v>195.55368421052634</v>
      </c>
      <c r="E768" s="25">
        <v>290</v>
      </c>
      <c r="F768" s="25">
        <v>40100</v>
      </c>
      <c r="G768" s="25">
        <v>1088</v>
      </c>
      <c r="H768" s="25">
        <v>344.896</v>
      </c>
      <c r="I768" s="23">
        <v>0.8</v>
      </c>
    </row>
    <row r="769" spans="1:9" ht="15">
      <c r="A769">
        <v>1961</v>
      </c>
      <c r="B769" s="22">
        <v>26.1</v>
      </c>
      <c r="C769" s="22">
        <v>3.7</v>
      </c>
      <c r="D769" s="25">
        <f t="shared" si="10"/>
        <v>211.33378378378376</v>
      </c>
      <c r="E769" s="25">
        <v>312</v>
      </c>
      <c r="F769" s="25">
        <v>44300</v>
      </c>
      <c r="G769" s="25">
        <v>1155</v>
      </c>
      <c r="H769" s="25">
        <v>373.065</v>
      </c>
      <c r="I769" s="23">
        <v>0.79</v>
      </c>
    </row>
    <row r="770" spans="1:9" ht="15">
      <c r="A770">
        <v>1962</v>
      </c>
      <c r="B770" s="22">
        <v>25.1</v>
      </c>
      <c r="C770" s="22">
        <v>3.6</v>
      </c>
      <c r="D770" s="25">
        <f t="shared" si="10"/>
        <v>228.85333333333335</v>
      </c>
      <c r="E770" s="25">
        <v>338</v>
      </c>
      <c r="F770" s="25">
        <v>48800</v>
      </c>
      <c r="G770" s="25">
        <v>1226</v>
      </c>
      <c r="H770" s="25">
        <v>402.128</v>
      </c>
      <c r="I770" s="23">
        <v>0.78</v>
      </c>
    </row>
    <row r="771" spans="1:9" ht="15">
      <c r="A771">
        <v>1963</v>
      </c>
      <c r="B771" s="22">
        <v>24.1</v>
      </c>
      <c r="C771" s="22">
        <v>3.6</v>
      </c>
      <c r="D771" s="25">
        <f t="shared" si="10"/>
        <v>234.66666666666666</v>
      </c>
      <c r="E771" s="25">
        <v>360</v>
      </c>
      <c r="F771" s="25">
        <v>53100</v>
      </c>
      <c r="G771" s="25">
        <v>1280</v>
      </c>
      <c r="H771" s="25">
        <v>435.2</v>
      </c>
      <c r="I771" s="23">
        <v>0.79</v>
      </c>
    </row>
    <row r="772" spans="1:9" ht="15">
      <c r="A772">
        <v>1964</v>
      </c>
      <c r="B772" s="22">
        <v>23</v>
      </c>
      <c r="C772" s="22">
        <v>3.5</v>
      </c>
      <c r="D772" s="25">
        <f t="shared" si="10"/>
        <v>254.01914285714287</v>
      </c>
      <c r="E772" s="25">
        <v>396</v>
      </c>
      <c r="F772" s="25">
        <v>60300</v>
      </c>
      <c r="G772" s="25">
        <v>1387</v>
      </c>
      <c r="H772" s="25">
        <v>497.933</v>
      </c>
      <c r="I772" s="23">
        <v>0.8</v>
      </c>
    </row>
    <row r="773" spans="1:9" ht="15">
      <c r="A773">
        <v>1965</v>
      </c>
      <c r="B773" s="22">
        <v>22.1</v>
      </c>
      <c r="C773" s="22">
        <v>3.5</v>
      </c>
      <c r="D773" s="25">
        <f t="shared" si="10"/>
        <v>268.4</v>
      </c>
      <c r="E773" s="25">
        <v>442</v>
      </c>
      <c r="F773" s="25">
        <v>69000</v>
      </c>
      <c r="G773" s="25">
        <v>1525</v>
      </c>
      <c r="H773" s="25">
        <v>585.6</v>
      </c>
      <c r="I773" s="23">
        <v>0.78</v>
      </c>
    </row>
    <row r="774" spans="1:9" ht="15">
      <c r="A774">
        <v>1966</v>
      </c>
      <c r="B774" s="22">
        <v>21.3</v>
      </c>
      <c r="C774" s="22">
        <v>3.4</v>
      </c>
      <c r="D774" s="25">
        <f t="shared" si="10"/>
        <v>299.5394117647059</v>
      </c>
      <c r="E774" s="25">
        <v>475</v>
      </c>
      <c r="F774" s="25">
        <v>75800</v>
      </c>
      <c r="G774" s="25">
        <v>1614</v>
      </c>
      <c r="H774" s="25">
        <v>595.566</v>
      </c>
      <c r="I774" s="23">
        <v>0.77</v>
      </c>
    </row>
    <row r="775" spans="1:9" ht="15">
      <c r="A775">
        <v>1967</v>
      </c>
      <c r="B775" s="22">
        <v>20.4</v>
      </c>
      <c r="C775" s="22">
        <v>3.3</v>
      </c>
      <c r="D775" s="25">
        <f t="shared" si="10"/>
        <v>346.8</v>
      </c>
      <c r="E775" s="25">
        <v>510</v>
      </c>
      <c r="F775" s="25">
        <v>82500</v>
      </c>
      <c r="G775" s="25">
        <v>1683</v>
      </c>
      <c r="H775" s="25">
        <v>538.56</v>
      </c>
      <c r="I775" s="23">
        <v>0.77</v>
      </c>
    </row>
    <row r="776" spans="1:9" ht="15">
      <c r="A776">
        <v>1968</v>
      </c>
      <c r="B776" s="22">
        <v>19.7</v>
      </c>
      <c r="C776" s="22">
        <v>3.2</v>
      </c>
      <c r="D776" s="25">
        <f t="shared" si="10"/>
        <v>377.4599999999999</v>
      </c>
      <c r="E776" s="25">
        <v>540</v>
      </c>
      <c r="F776" s="25">
        <v>87700</v>
      </c>
      <c r="G776" s="25">
        <v>1728</v>
      </c>
      <c r="H776" s="25">
        <v>520.128</v>
      </c>
      <c r="I776" s="23">
        <v>0.83</v>
      </c>
    </row>
    <row r="777" spans="1:9" ht="15">
      <c r="A777">
        <v>1969</v>
      </c>
      <c r="B777" s="22">
        <v>19.2</v>
      </c>
      <c r="C777" s="22">
        <v>3.1</v>
      </c>
      <c r="D777" s="25">
        <f t="shared" si="10"/>
        <v>426.33806451612907</v>
      </c>
      <c r="E777" s="25">
        <v>578</v>
      </c>
      <c r="F777" s="25">
        <v>94200</v>
      </c>
      <c r="G777" s="25">
        <v>1808</v>
      </c>
      <c r="H777" s="25">
        <v>486.352</v>
      </c>
      <c r="I777" s="23">
        <v>0.84</v>
      </c>
    </row>
    <row r="778" spans="1:9" ht="15">
      <c r="A778">
        <v>1970</v>
      </c>
      <c r="B778" s="22">
        <v>18.8</v>
      </c>
      <c r="C778" s="22">
        <v>3.1</v>
      </c>
      <c r="D778" s="25">
        <f t="shared" si="10"/>
        <v>477.49064516129033</v>
      </c>
      <c r="E778" s="25">
        <v>640</v>
      </c>
      <c r="F778" s="25">
        <v>104800</v>
      </c>
      <c r="G778" s="25">
        <v>1971</v>
      </c>
      <c r="H778" s="25">
        <v>490.779</v>
      </c>
      <c r="I778" s="23">
        <v>0.8</v>
      </c>
    </row>
    <row r="779" spans="1:9" ht="15">
      <c r="A779">
        <v>1971</v>
      </c>
      <c r="B779" s="22">
        <v>18.5</v>
      </c>
      <c r="C779" s="22">
        <v>3.1</v>
      </c>
      <c r="D779" s="25">
        <f t="shared" si="10"/>
        <v>520.3225806451612</v>
      </c>
      <c r="E779" s="25">
        <v>686</v>
      </c>
      <c r="F779" s="25">
        <v>113100</v>
      </c>
      <c r="G779" s="25">
        <v>2092</v>
      </c>
      <c r="H779" s="25">
        <v>479</v>
      </c>
      <c r="I779" s="23">
        <v>0.81</v>
      </c>
    </row>
    <row r="780" spans="1:9" ht="15">
      <c r="A780">
        <v>1972</v>
      </c>
      <c r="B780" s="22">
        <v>18.2</v>
      </c>
      <c r="C780" s="22">
        <v>3</v>
      </c>
      <c r="D780" s="25">
        <f t="shared" si="10"/>
        <v>563.2336666666666</v>
      </c>
      <c r="E780" s="25">
        <v>732</v>
      </c>
      <c r="F780" s="25">
        <v>121000</v>
      </c>
      <c r="G780" s="25">
        <v>2203</v>
      </c>
      <c r="H780" s="25">
        <v>513.299</v>
      </c>
      <c r="I780" s="23">
        <v>0.81</v>
      </c>
    </row>
    <row r="781" spans="1:9" ht="15">
      <c r="A781">
        <v>1973</v>
      </c>
      <c r="B781" s="22">
        <v>18</v>
      </c>
      <c r="C781" s="22">
        <v>3</v>
      </c>
      <c r="D781" s="25">
        <f t="shared" si="10"/>
        <v>645.1973333333334</v>
      </c>
      <c r="E781" s="25">
        <v>843</v>
      </c>
      <c r="F781" s="25">
        <v>139100</v>
      </c>
      <c r="G781" s="25">
        <v>2504</v>
      </c>
      <c r="H781" s="25">
        <v>568.408</v>
      </c>
      <c r="I781" s="23">
        <v>0.7</v>
      </c>
    </row>
    <row r="782" spans="1:9" ht="15">
      <c r="A782">
        <v>1974</v>
      </c>
      <c r="B782" s="22">
        <v>17.8</v>
      </c>
      <c r="C782" s="22">
        <v>3</v>
      </c>
      <c r="D782" s="25">
        <f t="shared" si="10"/>
        <v>757.7866666666667</v>
      </c>
      <c r="E782" s="25">
        <v>980</v>
      </c>
      <c r="F782" s="25">
        <v>162700</v>
      </c>
      <c r="G782" s="25">
        <v>2896</v>
      </c>
      <c r="H782" s="25">
        <v>622.64</v>
      </c>
      <c r="I782" s="23">
        <v>0.58</v>
      </c>
    </row>
    <row r="783" spans="1:9" ht="15">
      <c r="A783">
        <v>1975</v>
      </c>
      <c r="B783" s="22">
        <v>16.5</v>
      </c>
      <c r="C783" s="22">
        <v>3</v>
      </c>
      <c r="D783" s="25">
        <f t="shared" si="10"/>
        <v>824.4856666666666</v>
      </c>
      <c r="E783" s="25">
        <v>1060</v>
      </c>
      <c r="F783" s="25">
        <v>189500</v>
      </c>
      <c r="G783" s="25">
        <v>3127</v>
      </c>
      <c r="H783" s="25">
        <v>653.543</v>
      </c>
      <c r="I783" s="23">
        <v>0.58</v>
      </c>
    </row>
    <row r="784" spans="1:9" ht="15">
      <c r="A784">
        <v>1976</v>
      </c>
      <c r="B784" s="22">
        <v>16.6</v>
      </c>
      <c r="C784" s="22">
        <v>2.9</v>
      </c>
      <c r="D784" s="25">
        <f t="shared" si="10"/>
        <v>994.7506896551724</v>
      </c>
      <c r="E784" s="25">
        <v>1280</v>
      </c>
      <c r="F784" s="25">
        <v>219700</v>
      </c>
      <c r="G784" s="25">
        <v>3647</v>
      </c>
      <c r="H784" s="25">
        <v>762.223</v>
      </c>
      <c r="I784" s="23">
        <v>0.51</v>
      </c>
    </row>
    <row r="785" spans="1:9" ht="15">
      <c r="A785">
        <v>1977</v>
      </c>
      <c r="B785" s="22">
        <v>16.7</v>
      </c>
      <c r="C785" s="22">
        <v>2.7</v>
      </c>
      <c r="D785" s="25">
        <f t="shared" si="10"/>
        <v>1050.2722222222221</v>
      </c>
      <c r="E785" s="25">
        <v>1353</v>
      </c>
      <c r="F785" s="25">
        <v>214700</v>
      </c>
      <c r="G785" s="25">
        <v>3585</v>
      </c>
      <c r="H785" s="25">
        <v>749.265</v>
      </c>
      <c r="I785" s="23">
        <v>0.48</v>
      </c>
    </row>
    <row r="786" spans="1:9" ht="15">
      <c r="A786">
        <v>1978</v>
      </c>
      <c r="B786" s="22">
        <v>17</v>
      </c>
      <c r="C786" s="22">
        <v>2.7</v>
      </c>
      <c r="D786" s="25">
        <f t="shared" si="10"/>
        <v>1221.108148148148</v>
      </c>
      <c r="E786" s="25">
        <v>1579</v>
      </c>
      <c r="F786" s="25">
        <v>246100</v>
      </c>
      <c r="G786" s="25">
        <v>4184</v>
      </c>
      <c r="H786" s="25">
        <v>887.008</v>
      </c>
      <c r="I786" s="23">
        <v>0.4</v>
      </c>
    </row>
    <row r="787" spans="1:9" ht="15">
      <c r="A787">
        <v>1979</v>
      </c>
      <c r="B787" s="22">
        <v>17</v>
      </c>
      <c r="C787" s="22">
        <v>2.7</v>
      </c>
      <c r="D787" s="25">
        <f t="shared" si="10"/>
        <v>1425.6</v>
      </c>
      <c r="E787" s="25">
        <v>1800</v>
      </c>
      <c r="F787" s="25">
        <v>285900</v>
      </c>
      <c r="G787" s="25">
        <v>4860</v>
      </c>
      <c r="H787" s="25">
        <v>1010.88</v>
      </c>
      <c r="I787" s="23">
        <v>0.36</v>
      </c>
    </row>
    <row r="788" spans="1:9" ht="15">
      <c r="A788">
        <v>1980</v>
      </c>
      <c r="B788" s="22">
        <v>17.5</v>
      </c>
      <c r="C788" s="22">
        <v>2.8</v>
      </c>
      <c r="D788" s="25">
        <v>1776</v>
      </c>
      <c r="E788" s="25">
        <v>2238</v>
      </c>
      <c r="F788" s="25">
        <v>351700</v>
      </c>
      <c r="G788" s="25">
        <v>6154</v>
      </c>
      <c r="H788" s="25">
        <v>1270</v>
      </c>
      <c r="I788" s="23">
        <v>0.29</v>
      </c>
    </row>
    <row r="789" spans="1:9" ht="15">
      <c r="A789">
        <v>1981</v>
      </c>
      <c r="B789" s="22">
        <v>18.2</v>
      </c>
      <c r="C789" s="22">
        <v>2.8</v>
      </c>
      <c r="D789" s="25">
        <f>(+G789-H789)/C789</f>
        <v>2013.9285714285716</v>
      </c>
      <c r="E789" s="25">
        <v>2530</v>
      </c>
      <c r="F789" s="25">
        <v>389200</v>
      </c>
      <c r="G789" s="25">
        <v>7084</v>
      </c>
      <c r="H789" s="25">
        <v>1445</v>
      </c>
      <c r="I789" s="23">
        <v>0.27</v>
      </c>
    </row>
    <row r="790" spans="1:9" ht="15">
      <c r="A790">
        <v>1982</v>
      </c>
      <c r="B790" s="22">
        <v>18</v>
      </c>
      <c r="C790" s="22">
        <v>2.8</v>
      </c>
      <c r="D790" s="25">
        <v>1889</v>
      </c>
      <c r="E790" s="25">
        <v>2376</v>
      </c>
      <c r="F790" s="25">
        <v>363000</v>
      </c>
      <c r="G790" s="25">
        <v>6534</v>
      </c>
      <c r="H790" s="25">
        <v>1339</v>
      </c>
      <c r="I790" s="23">
        <v>0.29</v>
      </c>
    </row>
    <row r="791" spans="1:9" ht="15">
      <c r="A791">
        <v>1983</v>
      </c>
      <c r="B791" s="22">
        <v>18</v>
      </c>
      <c r="C791" s="22">
        <v>2.7</v>
      </c>
      <c r="D791" s="25">
        <f>(+G791-H791)/C791</f>
        <v>1694.8148148148148</v>
      </c>
      <c r="E791" s="25">
        <v>2121</v>
      </c>
      <c r="F791" s="25">
        <v>318100</v>
      </c>
      <c r="G791" s="25">
        <v>5727</v>
      </c>
      <c r="H791" s="25">
        <v>1151</v>
      </c>
      <c r="I791" s="23">
        <v>0.36</v>
      </c>
    </row>
    <row r="792" spans="1:9" ht="15">
      <c r="A792">
        <v>1984</v>
      </c>
      <c r="B792" s="22">
        <v>17.8</v>
      </c>
      <c r="C792" s="22">
        <v>2.7</v>
      </c>
      <c r="D792" s="25">
        <v>1775</v>
      </c>
      <c r="E792" s="25">
        <v>2236</v>
      </c>
      <c r="F792" s="25">
        <v>339190</v>
      </c>
      <c r="G792" s="25">
        <v>6038</v>
      </c>
      <c r="H792" s="25">
        <v>1244</v>
      </c>
      <c r="I792" s="23">
        <v>0.35</v>
      </c>
    </row>
    <row r="793" spans="1:9" ht="15">
      <c r="A793">
        <v>1985</v>
      </c>
      <c r="B793" s="22">
        <v>17.5</v>
      </c>
      <c r="C793" s="22">
        <v>2.6</v>
      </c>
      <c r="D793" s="25">
        <f>(+G793-H793)/C793</f>
        <v>1689.2307692307693</v>
      </c>
      <c r="E793" s="25">
        <v>2197</v>
      </c>
      <c r="F793" s="25">
        <v>326348</v>
      </c>
      <c r="G793" s="25">
        <v>5711</v>
      </c>
      <c r="H793" s="25">
        <v>1319</v>
      </c>
      <c r="I793" s="23">
        <v>0.37</v>
      </c>
    </row>
    <row r="794" spans="1:9" ht="15">
      <c r="A794">
        <v>1986</v>
      </c>
      <c r="B794" s="22">
        <v>17</v>
      </c>
      <c r="C794" s="22">
        <v>2.5</v>
      </c>
      <c r="D794" s="25">
        <v>1493</v>
      </c>
      <c r="E794" s="25">
        <v>2023</v>
      </c>
      <c r="F794" s="25">
        <v>297446</v>
      </c>
      <c r="G794" s="25">
        <v>5056</v>
      </c>
      <c r="H794" s="25">
        <v>1325</v>
      </c>
      <c r="I794" s="23">
        <v>0.43</v>
      </c>
    </row>
    <row r="795" spans="1:9" ht="15">
      <c r="A795">
        <v>1987</v>
      </c>
      <c r="B795" s="22">
        <v>16.5</v>
      </c>
      <c r="C795" s="22">
        <v>2.45</v>
      </c>
      <c r="D795" s="25">
        <f>(+G795-H795)/C795</f>
        <v>1452.2448979591836</v>
      </c>
      <c r="E795" s="25">
        <v>2009</v>
      </c>
      <c r="F795" s="25">
        <v>298238</v>
      </c>
      <c r="G795" s="25">
        <v>4921</v>
      </c>
      <c r="H795" s="25">
        <v>1363</v>
      </c>
      <c r="I795" s="23">
        <v>0.44</v>
      </c>
    </row>
    <row r="796" spans="1:9" ht="15">
      <c r="A796">
        <v>1988</v>
      </c>
      <c r="B796" s="22">
        <v>16</v>
      </c>
      <c r="C796" s="22">
        <v>2.35</v>
      </c>
      <c r="D796" s="25">
        <f>(+G796-H796)/C796</f>
        <v>1620.851063829787</v>
      </c>
      <c r="E796" s="25">
        <v>2261</v>
      </c>
      <c r="F796" s="25">
        <v>332084</v>
      </c>
      <c r="G796" s="25">
        <v>5313</v>
      </c>
      <c r="H796" s="25">
        <v>1504</v>
      </c>
      <c r="I796" s="23">
        <v>0.41</v>
      </c>
    </row>
    <row r="797" spans="1:9" ht="15">
      <c r="A797">
        <v>1989</v>
      </c>
      <c r="B797" s="22">
        <v>15.6</v>
      </c>
      <c r="C797" s="22">
        <v>2.3</v>
      </c>
      <c r="D797" s="25">
        <v>1837</v>
      </c>
      <c r="E797" s="25">
        <v>2534</v>
      </c>
      <c r="F797" s="25">
        <v>373603</v>
      </c>
      <c r="G797" s="25">
        <v>5828</v>
      </c>
      <c r="H797" s="25">
        <v>1602</v>
      </c>
      <c r="I797" s="23">
        <v>0.4</v>
      </c>
    </row>
    <row r="798" spans="1:9" ht="15">
      <c r="A798">
        <v>1990</v>
      </c>
      <c r="B798" s="22">
        <v>15.2</v>
      </c>
      <c r="C798" s="22">
        <v>2.3</v>
      </c>
      <c r="D798" s="25">
        <v>1908</v>
      </c>
      <c r="E798" s="25">
        <v>2563</v>
      </c>
      <c r="F798" s="25">
        <v>379391</v>
      </c>
      <c r="G798" s="25">
        <v>5766</v>
      </c>
      <c r="H798" s="25">
        <v>1473</v>
      </c>
      <c r="I798" s="23">
        <v>0.41</v>
      </c>
    </row>
    <row r="799" spans="1:9" ht="15">
      <c r="A799">
        <v>1991</v>
      </c>
      <c r="B799" s="22">
        <v>15.4</v>
      </c>
      <c r="C799" s="22">
        <v>2.25</v>
      </c>
      <c r="D799" s="25">
        <v>1807</v>
      </c>
      <c r="E799" s="25">
        <v>2394</v>
      </c>
      <c r="F799" s="25">
        <v>349773</v>
      </c>
      <c r="G799" s="25">
        <v>5386</v>
      </c>
      <c r="H799" s="25">
        <v>1319.6</v>
      </c>
      <c r="I799" s="23">
        <v>0.48</v>
      </c>
    </row>
    <row r="800" spans="1:9" ht="15">
      <c r="A800">
        <v>1992</v>
      </c>
      <c r="B800" s="22">
        <v>15.6</v>
      </c>
      <c r="C800" s="22">
        <v>2.2</v>
      </c>
      <c r="D800" s="25">
        <v>1903</v>
      </c>
      <c r="E800" s="25">
        <v>2530</v>
      </c>
      <c r="F800" s="25">
        <v>356795</v>
      </c>
      <c r="G800" s="25">
        <v>5566</v>
      </c>
      <c r="H800" s="25">
        <v>1379.7</v>
      </c>
      <c r="I800" s="23">
        <v>0.47</v>
      </c>
    </row>
    <row r="801" spans="1:9" ht="15">
      <c r="A801">
        <v>1993</v>
      </c>
      <c r="B801" s="22">
        <v>15</v>
      </c>
      <c r="C801" s="22">
        <v>2.2</v>
      </c>
      <c r="D801" s="25">
        <v>2184</v>
      </c>
      <c r="E801" s="25">
        <v>2911</v>
      </c>
      <c r="F801" s="25">
        <v>426947</v>
      </c>
      <c r="G801" s="25">
        <v>6404</v>
      </c>
      <c r="H801" s="25">
        <v>1600</v>
      </c>
      <c r="I801" s="23">
        <v>0.44</v>
      </c>
    </row>
    <row r="802" spans="1:9" ht="15">
      <c r="A802">
        <v>1994</v>
      </c>
      <c r="B802" s="22">
        <v>14.5</v>
      </c>
      <c r="C802" s="22">
        <v>2.2</v>
      </c>
      <c r="D802" s="25">
        <v>2423</v>
      </c>
      <c r="E802" s="25">
        <v>3310</v>
      </c>
      <c r="F802" s="25">
        <v>502178</v>
      </c>
      <c r="G802" s="25">
        <v>7281.5</v>
      </c>
      <c r="H802" s="25">
        <v>1951</v>
      </c>
      <c r="I802" s="15" t="s">
        <v>6</v>
      </c>
    </row>
    <row r="803" spans="1:9" ht="15">
      <c r="A803">
        <v>1995</v>
      </c>
      <c r="B803" s="22">
        <v>14.3</v>
      </c>
      <c r="C803" s="22">
        <v>2.2</v>
      </c>
      <c r="D803" s="25">
        <v>2643</v>
      </c>
      <c r="E803" s="25">
        <v>3707</v>
      </c>
      <c r="F803" s="25">
        <v>570305</v>
      </c>
      <c r="G803" s="25">
        <v>8155</v>
      </c>
      <c r="H803" s="25">
        <v>2341</v>
      </c>
      <c r="I803" s="15" t="s">
        <v>6</v>
      </c>
    </row>
    <row r="804" spans="1:9" ht="15">
      <c r="A804" s="9" t="s">
        <v>6</v>
      </c>
      <c r="B804" s="6" t="s">
        <v>6</v>
      </c>
      <c r="C804" s="6" t="s">
        <v>6</v>
      </c>
      <c r="D804" s="8" t="s">
        <v>6</v>
      </c>
      <c r="E804" s="8" t="s">
        <v>6</v>
      </c>
      <c r="F804" s="8" t="s">
        <v>6</v>
      </c>
      <c r="G804" s="8" t="s">
        <v>6</v>
      </c>
      <c r="H804" s="8" t="s">
        <v>6</v>
      </c>
      <c r="I804" s="15" t="s">
        <v>7</v>
      </c>
    </row>
    <row r="805" spans="1:9" ht="15">
      <c r="A805" t="str">
        <f>FOOT</f>
        <v>Table updated from "Farm Real Estate Historical Series Data, 1950-92", Statistical Bulletin No. 855.</v>
      </c>
      <c r="B805" s="22"/>
      <c r="C805" s="22"/>
      <c r="D805" s="25"/>
      <c r="E805" s="25"/>
      <c r="F805" s="25"/>
      <c r="G805" s="25"/>
      <c r="H805" s="25"/>
      <c r="I805" s="23"/>
    </row>
    <row r="806" spans="1:9" ht="15">
      <c r="A806" t="str">
        <f>A146</f>
        <v> </v>
      </c>
      <c r="B806" s="22"/>
      <c r="C806" s="22"/>
      <c r="D806" s="25"/>
      <c r="E806" s="25"/>
      <c r="F806" s="25"/>
      <c r="G806" s="25"/>
      <c r="H806" s="25"/>
      <c r="I806" s="23"/>
    </row>
    <row r="807" spans="1:9" ht="15">
      <c r="A807" t="str">
        <f>A147</f>
        <v> </v>
      </c>
      <c r="B807" s="22"/>
      <c r="C807" s="22"/>
      <c r="D807" s="25"/>
      <c r="E807" s="25"/>
      <c r="F807" s="25"/>
      <c r="G807" s="25"/>
      <c r="H807" s="25"/>
      <c r="I807" s="23"/>
    </row>
    <row r="808" spans="1:9" ht="15">
      <c r="A808" t="str">
        <f>A148</f>
        <v> </v>
      </c>
      <c r="B808" s="22"/>
      <c r="C808" s="22"/>
      <c r="D808" s="25"/>
      <c r="E808" s="25"/>
      <c r="F808" s="25"/>
      <c r="G808" s="25"/>
      <c r="H808" s="25"/>
      <c r="I808" s="23"/>
    </row>
    <row r="809" spans="1:9" ht="15">
      <c r="A809" t="str">
        <f>A149</f>
        <v> </v>
      </c>
      <c r="B809" s="22"/>
      <c r="C809" s="22"/>
      <c r="D809" s="25"/>
      <c r="E809" s="25"/>
      <c r="F809" s="25"/>
      <c r="G809" s="25"/>
      <c r="H809" s="25"/>
      <c r="I809" s="23"/>
    </row>
    <row r="810" spans="1:9" ht="15">
      <c r="A810" t="str">
        <f>A150</f>
        <v> </v>
      </c>
      <c r="B810" s="22"/>
      <c r="C810" s="22"/>
      <c r="D810" s="25"/>
      <c r="E810" s="25"/>
      <c r="F810" s="25"/>
      <c r="G810" s="25"/>
      <c r="H810" s="25"/>
      <c r="I810" s="23"/>
    </row>
    <row r="811" spans="2:9" ht="15">
      <c r="B811" s="22"/>
      <c r="C811" s="22"/>
      <c r="D811" s="25"/>
      <c r="E811" s="25"/>
      <c r="F811" s="25"/>
      <c r="G811" s="25"/>
      <c r="H811" s="25"/>
      <c r="I811" s="23"/>
    </row>
    <row r="812" spans="1:9" ht="15">
      <c r="A812" s="5" t="s">
        <v>53</v>
      </c>
      <c r="B812" s="22"/>
      <c r="C812" s="22"/>
      <c r="D812" s="25"/>
      <c r="E812" s="25"/>
      <c r="F812" s="25"/>
      <c r="G812" s="25"/>
      <c r="H812" s="25"/>
      <c r="I812" s="23"/>
    </row>
    <row r="813" spans="2:9" ht="15">
      <c r="B813" s="22"/>
      <c r="C813" s="22"/>
      <c r="D813" s="25"/>
      <c r="E813" s="25"/>
      <c r="F813" s="25"/>
      <c r="G813" s="25"/>
      <c r="H813" s="25"/>
      <c r="I813" s="23"/>
    </row>
    <row r="814" spans="1:9" ht="15">
      <c r="A814" s="9" t="s">
        <v>6</v>
      </c>
      <c r="B814" s="6" t="s">
        <v>6</v>
      </c>
      <c r="C814" s="6" t="s">
        <v>6</v>
      </c>
      <c r="D814" s="8" t="s">
        <v>6</v>
      </c>
      <c r="E814" s="8" t="s">
        <v>6</v>
      </c>
      <c r="F814" s="8" t="s">
        <v>6</v>
      </c>
      <c r="G814" s="8" t="s">
        <v>6</v>
      </c>
      <c r="H814" s="8" t="s">
        <v>6</v>
      </c>
      <c r="I814" s="15" t="s">
        <v>7</v>
      </c>
    </row>
    <row r="815" spans="2:9" ht="15">
      <c r="B815" s="22"/>
      <c r="C815" s="10" t="s">
        <v>8</v>
      </c>
      <c r="D815" s="25"/>
      <c r="E815" s="12" t="s">
        <v>9</v>
      </c>
      <c r="F815" s="25"/>
      <c r="G815" s="25"/>
      <c r="H815" s="25"/>
      <c r="I815" s="3" t="s">
        <v>10</v>
      </c>
    </row>
    <row r="816" spans="1:9" ht="15">
      <c r="A816" s="13" t="s">
        <v>11</v>
      </c>
      <c r="B816" s="2" t="s">
        <v>12</v>
      </c>
      <c r="C816" s="10" t="s">
        <v>13</v>
      </c>
      <c r="D816" s="16" t="s">
        <v>14</v>
      </c>
      <c r="E816" s="16" t="s">
        <v>15</v>
      </c>
      <c r="F816" s="8" t="s">
        <v>6</v>
      </c>
      <c r="G816" s="16" t="s">
        <v>16</v>
      </c>
      <c r="H816" s="16" t="s">
        <v>17</v>
      </c>
      <c r="I816" s="3" t="s">
        <v>18</v>
      </c>
    </row>
    <row r="817" spans="2:9" ht="15">
      <c r="B817" s="22"/>
      <c r="C817" s="14" t="s">
        <v>19</v>
      </c>
      <c r="D817" s="16" t="s">
        <v>20</v>
      </c>
      <c r="E817" s="12" t="s">
        <v>21</v>
      </c>
      <c r="F817" s="12" t="s">
        <v>22</v>
      </c>
      <c r="G817" s="4" t="s">
        <v>23</v>
      </c>
      <c r="H817" s="4" t="s">
        <v>24</v>
      </c>
      <c r="I817" s="3" t="s">
        <v>25</v>
      </c>
    </row>
    <row r="818" spans="2:9" ht="15">
      <c r="B818" s="10" t="s">
        <v>3</v>
      </c>
      <c r="C818" s="22"/>
      <c r="D818" s="25"/>
      <c r="E818" s="12" t="s">
        <v>26</v>
      </c>
      <c r="F818" s="12" t="s">
        <v>27</v>
      </c>
      <c r="G818" s="25"/>
      <c r="H818" s="4" t="s">
        <v>3</v>
      </c>
      <c r="I818" s="3" t="s">
        <v>28</v>
      </c>
    </row>
    <row r="819" spans="1:9" ht="15">
      <c r="A819" s="9" t="s">
        <v>6</v>
      </c>
      <c r="B819" s="6" t="s">
        <v>6</v>
      </c>
      <c r="C819" s="6" t="s">
        <v>6</v>
      </c>
      <c r="D819" s="8" t="s">
        <v>6</v>
      </c>
      <c r="E819" s="8" t="s">
        <v>6</v>
      </c>
      <c r="F819" s="8" t="s">
        <v>6</v>
      </c>
      <c r="G819" s="8" t="s">
        <v>6</v>
      </c>
      <c r="H819" s="8" t="s">
        <v>6</v>
      </c>
      <c r="I819" s="15" t="s">
        <v>7</v>
      </c>
    </row>
    <row r="820" spans="2:9" ht="15">
      <c r="B820" s="22"/>
      <c r="C820" s="22"/>
      <c r="D820" s="25"/>
      <c r="E820" s="25"/>
      <c r="F820" s="25"/>
      <c r="G820" s="25"/>
      <c r="H820" s="25"/>
      <c r="I820" s="23"/>
    </row>
    <row r="821" spans="2:9" ht="15">
      <c r="B821" s="10" t="s">
        <v>29</v>
      </c>
      <c r="C821" s="10" t="s">
        <v>30</v>
      </c>
      <c r="D821" s="25"/>
      <c r="E821" s="25"/>
      <c r="F821" s="25"/>
      <c r="G821" s="25"/>
      <c r="H821" s="25"/>
      <c r="I821" s="23"/>
    </row>
    <row r="822" spans="2:9" ht="15">
      <c r="B822" s="10" t="s">
        <v>31</v>
      </c>
      <c r="C822" s="10" t="s">
        <v>32</v>
      </c>
      <c r="D822" s="4" t="s">
        <v>33</v>
      </c>
      <c r="E822" s="25"/>
      <c r="F822" s="25"/>
      <c r="G822" s="16" t="s">
        <v>34</v>
      </c>
      <c r="H822" s="25"/>
      <c r="I822" s="3" t="s">
        <v>35</v>
      </c>
    </row>
    <row r="823" spans="2:9" ht="15">
      <c r="B823" s="22"/>
      <c r="C823" s="22"/>
      <c r="D823" s="25"/>
      <c r="E823" s="25"/>
      <c r="F823" s="25"/>
      <c r="G823" s="25"/>
      <c r="H823" s="25"/>
      <c r="I823" s="23"/>
    </row>
    <row r="824" spans="1:9" ht="15">
      <c r="A824">
        <v>1950</v>
      </c>
      <c r="B824" s="22">
        <v>161</v>
      </c>
      <c r="C824" s="22">
        <v>17.9</v>
      </c>
      <c r="D824" s="25">
        <f aca="true" t="shared" si="11" ref="D824:D853">(+G824-H824)/C824</f>
        <v>61.789273743016764</v>
      </c>
      <c r="E824" s="25">
        <v>99</v>
      </c>
      <c r="F824" s="25">
        <v>11000</v>
      </c>
      <c r="G824" s="25">
        <v>1764</v>
      </c>
      <c r="H824" s="25">
        <v>657.972</v>
      </c>
      <c r="I824" s="23">
        <v>0.81</v>
      </c>
    </row>
    <row r="825" spans="1:9" ht="15">
      <c r="A825">
        <v>1951</v>
      </c>
      <c r="B825" s="22">
        <v>156</v>
      </c>
      <c r="C825" s="22">
        <v>17.7</v>
      </c>
      <c r="D825" s="25">
        <f t="shared" si="11"/>
        <v>67.23333333333333</v>
      </c>
      <c r="E825" s="25">
        <v>114</v>
      </c>
      <c r="F825" s="25">
        <v>12900</v>
      </c>
      <c r="G825" s="25">
        <v>2017</v>
      </c>
      <c r="H825" s="25">
        <v>826.97</v>
      </c>
      <c r="I825" s="23">
        <v>0.77</v>
      </c>
    </row>
    <row r="826" spans="1:9" ht="15">
      <c r="A826">
        <v>1952</v>
      </c>
      <c r="B826" s="22">
        <v>151</v>
      </c>
      <c r="C826" s="22">
        <v>17.5</v>
      </c>
      <c r="D826" s="25">
        <f t="shared" si="11"/>
        <v>72.56982857142857</v>
      </c>
      <c r="E826" s="25">
        <v>122</v>
      </c>
      <c r="F826" s="25">
        <v>14200</v>
      </c>
      <c r="G826" s="25">
        <v>2138</v>
      </c>
      <c r="H826" s="25">
        <v>868.028</v>
      </c>
      <c r="I826" s="23">
        <v>0.78</v>
      </c>
    </row>
    <row r="827" spans="1:9" ht="15">
      <c r="A827">
        <v>1953</v>
      </c>
      <c r="B827" s="22">
        <v>146</v>
      </c>
      <c r="C827" s="22">
        <v>17.3</v>
      </c>
      <c r="D827" s="25">
        <f t="shared" si="11"/>
        <v>76.12612716763006</v>
      </c>
      <c r="E827" s="25">
        <v>128</v>
      </c>
      <c r="F827" s="25">
        <v>15100</v>
      </c>
      <c r="G827" s="25">
        <v>2206</v>
      </c>
      <c r="H827" s="25">
        <v>889.018</v>
      </c>
      <c r="I827" s="23">
        <v>0.8</v>
      </c>
    </row>
    <row r="828" spans="1:9" ht="15">
      <c r="A828">
        <v>1954</v>
      </c>
      <c r="B828" s="22">
        <v>142</v>
      </c>
      <c r="C828" s="22">
        <v>17.1</v>
      </c>
      <c r="D828" s="25">
        <f t="shared" si="11"/>
        <v>77.11578947368419</v>
      </c>
      <c r="E828" s="25">
        <v>130</v>
      </c>
      <c r="F828" s="25">
        <v>15600</v>
      </c>
      <c r="G828" s="25">
        <v>2220</v>
      </c>
      <c r="H828" s="25">
        <v>901.32</v>
      </c>
      <c r="I828" s="23">
        <v>0.9</v>
      </c>
    </row>
    <row r="829" spans="1:9" ht="15">
      <c r="A829">
        <v>1955</v>
      </c>
      <c r="B829" s="22">
        <v>138</v>
      </c>
      <c r="C829" s="22">
        <v>16.9</v>
      </c>
      <c r="D829" s="25">
        <f t="shared" si="11"/>
        <v>78.52662721893492</v>
      </c>
      <c r="E829" s="25">
        <v>136</v>
      </c>
      <c r="F829" s="25">
        <v>16700</v>
      </c>
      <c r="G829" s="25">
        <v>2300</v>
      </c>
      <c r="H829" s="25">
        <v>972.9</v>
      </c>
      <c r="I829" s="23">
        <v>1.03</v>
      </c>
    </row>
    <row r="830" spans="1:9" ht="15">
      <c r="A830">
        <v>1956</v>
      </c>
      <c r="B830" s="22">
        <v>135</v>
      </c>
      <c r="C830" s="22">
        <v>16.6</v>
      </c>
      <c r="D830" s="25">
        <f t="shared" si="11"/>
        <v>79.43855421686747</v>
      </c>
      <c r="E830" s="25">
        <v>147</v>
      </c>
      <c r="F830" s="25">
        <v>18100</v>
      </c>
      <c r="G830" s="25">
        <v>2442</v>
      </c>
      <c r="H830" s="25">
        <v>1123.32</v>
      </c>
      <c r="I830" s="23">
        <v>1.05</v>
      </c>
    </row>
    <row r="831" spans="1:9" ht="15">
      <c r="A831">
        <v>1957</v>
      </c>
      <c r="B831" s="22">
        <v>132</v>
      </c>
      <c r="C831" s="22">
        <v>16.3</v>
      </c>
      <c r="D831" s="25">
        <f t="shared" si="11"/>
        <v>95.98159509202453</v>
      </c>
      <c r="E831" s="25">
        <v>161</v>
      </c>
      <c r="F831" s="25">
        <v>19900</v>
      </c>
      <c r="G831" s="25">
        <v>2625</v>
      </c>
      <c r="H831" s="25">
        <v>1060.5</v>
      </c>
      <c r="I831" s="23">
        <v>1.11</v>
      </c>
    </row>
    <row r="832" spans="1:9" ht="15">
      <c r="A832">
        <v>1958</v>
      </c>
      <c r="B832" s="22">
        <v>127</v>
      </c>
      <c r="C832" s="22">
        <v>16</v>
      </c>
      <c r="D832" s="25">
        <f t="shared" si="11"/>
        <v>108.9885</v>
      </c>
      <c r="E832" s="25">
        <v>169</v>
      </c>
      <c r="F832" s="25">
        <v>21400</v>
      </c>
      <c r="G832" s="25">
        <v>2712</v>
      </c>
      <c r="H832" s="25">
        <v>968.184</v>
      </c>
      <c r="I832" s="23">
        <v>1.15</v>
      </c>
    </row>
    <row r="833" spans="1:9" ht="15">
      <c r="A833">
        <v>1959</v>
      </c>
      <c r="B833" s="22">
        <v>123</v>
      </c>
      <c r="C833" s="22">
        <v>15.7</v>
      </c>
      <c r="D833" s="25">
        <f t="shared" si="11"/>
        <v>114.83012738853505</v>
      </c>
      <c r="E833" s="25">
        <v>187</v>
      </c>
      <c r="F833" s="25">
        <v>23900</v>
      </c>
      <c r="G833" s="25">
        <v>2941</v>
      </c>
      <c r="H833" s="25">
        <v>1138.167</v>
      </c>
      <c r="I833" s="23">
        <v>1.1</v>
      </c>
    </row>
    <row r="834" spans="1:9" ht="15">
      <c r="A834">
        <v>1960</v>
      </c>
      <c r="B834" s="22">
        <v>118</v>
      </c>
      <c r="C834" s="22">
        <v>15.4</v>
      </c>
      <c r="D834" s="25">
        <f t="shared" si="11"/>
        <v>114.12545454545455</v>
      </c>
      <c r="E834" s="25">
        <v>194</v>
      </c>
      <c r="F834" s="25">
        <v>25300</v>
      </c>
      <c r="G834" s="25">
        <v>2989</v>
      </c>
      <c r="H834" s="25">
        <v>1231.468</v>
      </c>
      <c r="I834" s="23">
        <v>1.21</v>
      </c>
    </row>
    <row r="835" spans="1:9" ht="15">
      <c r="A835">
        <v>1961</v>
      </c>
      <c r="B835" s="22">
        <v>114</v>
      </c>
      <c r="C835" s="22">
        <v>15.1</v>
      </c>
      <c r="D835" s="25">
        <f t="shared" si="11"/>
        <v>114.84139072847682</v>
      </c>
      <c r="E835" s="25">
        <v>198</v>
      </c>
      <c r="F835" s="25">
        <v>26300</v>
      </c>
      <c r="G835" s="25">
        <v>2995</v>
      </c>
      <c r="H835" s="25">
        <v>1260.895</v>
      </c>
      <c r="I835" s="23">
        <v>1.22</v>
      </c>
    </row>
    <row r="836" spans="1:9" ht="15">
      <c r="A836">
        <v>1962</v>
      </c>
      <c r="B836" s="22">
        <v>110</v>
      </c>
      <c r="C836" s="22">
        <v>14.8</v>
      </c>
      <c r="D836" s="25">
        <f t="shared" si="11"/>
        <v>118.44391891891891</v>
      </c>
      <c r="E836" s="25">
        <v>207</v>
      </c>
      <c r="F836" s="25">
        <v>27900</v>
      </c>
      <c r="G836" s="25">
        <v>3070</v>
      </c>
      <c r="H836" s="25">
        <v>1317.03</v>
      </c>
      <c r="I836" s="23">
        <v>1.24</v>
      </c>
    </row>
    <row r="837" spans="1:9" ht="15">
      <c r="A837">
        <v>1963</v>
      </c>
      <c r="B837" s="22">
        <v>106</v>
      </c>
      <c r="C837" s="22">
        <v>14.6</v>
      </c>
      <c r="D837" s="25">
        <f t="shared" si="11"/>
        <v>120.24835616438357</v>
      </c>
      <c r="E837" s="25">
        <v>217</v>
      </c>
      <c r="F837" s="25">
        <v>29900</v>
      </c>
      <c r="G837" s="25">
        <v>3169</v>
      </c>
      <c r="H837" s="25">
        <v>1413.374</v>
      </c>
      <c r="I837" s="23">
        <v>1.2</v>
      </c>
    </row>
    <row r="838" spans="1:9" ht="15">
      <c r="A838">
        <v>1964</v>
      </c>
      <c r="B838" s="22">
        <v>102</v>
      </c>
      <c r="C838" s="22">
        <v>14.4</v>
      </c>
      <c r="D838" s="25">
        <f t="shared" si="11"/>
        <v>119.66499999999999</v>
      </c>
      <c r="E838" s="25">
        <v>227</v>
      </c>
      <c r="F838" s="25">
        <v>32100</v>
      </c>
      <c r="G838" s="25">
        <v>3276</v>
      </c>
      <c r="H838" s="25">
        <v>1552.824</v>
      </c>
      <c r="I838" s="23">
        <v>1.2</v>
      </c>
    </row>
    <row r="839" spans="1:9" ht="15">
      <c r="A839">
        <v>1965</v>
      </c>
      <c r="B839" s="22">
        <v>98</v>
      </c>
      <c r="C839" s="22">
        <v>14.1</v>
      </c>
      <c r="D839" s="25">
        <f t="shared" si="11"/>
        <v>115.66063829787235</v>
      </c>
      <c r="E839" s="25">
        <v>237</v>
      </c>
      <c r="F839" s="25">
        <v>34000</v>
      </c>
      <c r="G839" s="25">
        <v>3335</v>
      </c>
      <c r="H839" s="25">
        <v>1704.185</v>
      </c>
      <c r="I839" s="23">
        <v>1.2</v>
      </c>
    </row>
    <row r="840" spans="1:9" ht="15">
      <c r="A840">
        <v>1966</v>
      </c>
      <c r="B840" s="22">
        <v>95</v>
      </c>
      <c r="C840" s="22">
        <v>13.9</v>
      </c>
      <c r="D840" s="25">
        <f t="shared" si="11"/>
        <v>128.88402877697843</v>
      </c>
      <c r="E840" s="25">
        <v>252</v>
      </c>
      <c r="F840" s="25">
        <v>36800</v>
      </c>
      <c r="G840" s="25">
        <v>3499</v>
      </c>
      <c r="H840" s="25">
        <v>1707.512</v>
      </c>
      <c r="I840" s="23">
        <v>1.23</v>
      </c>
    </row>
    <row r="841" spans="1:9" ht="15">
      <c r="A841">
        <v>1967</v>
      </c>
      <c r="B841" s="22">
        <v>92</v>
      </c>
      <c r="C841" s="22">
        <v>13.6</v>
      </c>
      <c r="D841" s="25">
        <f t="shared" si="11"/>
        <v>160.55705882352942</v>
      </c>
      <c r="E841" s="25">
        <v>275</v>
      </c>
      <c r="F841" s="25">
        <v>40600</v>
      </c>
      <c r="G841" s="25">
        <v>3739</v>
      </c>
      <c r="H841" s="25">
        <v>1555.424</v>
      </c>
      <c r="I841" s="23">
        <v>1.23</v>
      </c>
    </row>
    <row r="842" spans="1:9" ht="15">
      <c r="A842">
        <v>1968</v>
      </c>
      <c r="B842" s="22">
        <v>89</v>
      </c>
      <c r="C842" s="22">
        <v>13.3</v>
      </c>
      <c r="D842" s="25">
        <f t="shared" si="11"/>
        <v>179.5788721804511</v>
      </c>
      <c r="E842" s="25">
        <v>294</v>
      </c>
      <c r="F842" s="25">
        <v>43900</v>
      </c>
      <c r="G842" s="25">
        <v>3909</v>
      </c>
      <c r="H842" s="25">
        <v>1520.601</v>
      </c>
      <c r="I842" s="23">
        <v>1.3</v>
      </c>
    </row>
    <row r="843" spans="1:9" ht="15">
      <c r="A843">
        <v>1969</v>
      </c>
      <c r="B843" s="22">
        <v>86</v>
      </c>
      <c r="C843" s="22">
        <v>12.9</v>
      </c>
      <c r="D843" s="25">
        <f t="shared" si="11"/>
        <v>208.1626356589147</v>
      </c>
      <c r="E843" s="25">
        <v>316</v>
      </c>
      <c r="F843" s="25">
        <v>47500</v>
      </c>
      <c r="G843" s="25">
        <v>4081</v>
      </c>
      <c r="H843" s="25">
        <v>1395.702</v>
      </c>
      <c r="I843" s="23">
        <v>1.36</v>
      </c>
    </row>
    <row r="844" spans="1:9" ht="15">
      <c r="A844">
        <v>1970</v>
      </c>
      <c r="B844" s="22">
        <v>84</v>
      </c>
      <c r="C844" s="22">
        <v>12.7</v>
      </c>
      <c r="D844" s="25">
        <f t="shared" si="11"/>
        <v>224.2771653543307</v>
      </c>
      <c r="E844" s="25">
        <v>326</v>
      </c>
      <c r="F844" s="25">
        <v>49300</v>
      </c>
      <c r="G844" s="25">
        <v>4140</v>
      </c>
      <c r="H844" s="25">
        <v>1291.68</v>
      </c>
      <c r="I844" s="23">
        <v>1.43</v>
      </c>
    </row>
    <row r="845" spans="1:9" ht="15">
      <c r="A845">
        <v>1971</v>
      </c>
      <c r="B845" s="22">
        <v>82</v>
      </c>
      <c r="C845" s="22">
        <v>12.5</v>
      </c>
      <c r="D845" s="25">
        <f t="shared" si="11"/>
        <v>238.4</v>
      </c>
      <c r="E845" s="25">
        <v>332</v>
      </c>
      <c r="F845" s="25">
        <v>50600</v>
      </c>
      <c r="G845" s="25">
        <v>4150</v>
      </c>
      <c r="H845" s="25">
        <v>1170</v>
      </c>
      <c r="I845" s="23">
        <v>1.62</v>
      </c>
    </row>
    <row r="846" spans="1:9" ht="15">
      <c r="A846">
        <v>1972</v>
      </c>
      <c r="B846" s="22">
        <v>81</v>
      </c>
      <c r="C846" s="22">
        <v>12.3</v>
      </c>
      <c r="D846" s="25">
        <f t="shared" si="11"/>
        <v>264.17999999999995</v>
      </c>
      <c r="E846" s="25">
        <v>370</v>
      </c>
      <c r="F846" s="25">
        <v>56200</v>
      </c>
      <c r="G846" s="25">
        <v>4551</v>
      </c>
      <c r="H846" s="25">
        <v>1301.586</v>
      </c>
      <c r="I846" s="23">
        <v>1.57</v>
      </c>
    </row>
    <row r="847" spans="1:9" ht="15">
      <c r="A847">
        <v>1973</v>
      </c>
      <c r="B847" s="22">
        <v>78</v>
      </c>
      <c r="C847" s="22">
        <v>12</v>
      </c>
      <c r="D847" s="25">
        <f t="shared" si="11"/>
        <v>321.012</v>
      </c>
      <c r="E847" s="25">
        <v>444</v>
      </c>
      <c r="F847" s="25">
        <v>68300</v>
      </c>
      <c r="G847" s="25">
        <v>5328</v>
      </c>
      <c r="H847" s="25">
        <v>1475.856</v>
      </c>
      <c r="I847" s="23">
        <v>1.47</v>
      </c>
    </row>
    <row r="848" spans="1:9" ht="15">
      <c r="A848">
        <v>1974</v>
      </c>
      <c r="B848" s="22">
        <v>76</v>
      </c>
      <c r="C848" s="22">
        <v>11.7</v>
      </c>
      <c r="D848" s="25">
        <f t="shared" si="11"/>
        <v>388.68512820512825</v>
      </c>
      <c r="E848" s="25">
        <v>521</v>
      </c>
      <c r="F848" s="25">
        <v>80200</v>
      </c>
      <c r="G848" s="25">
        <v>6096</v>
      </c>
      <c r="H848" s="25">
        <v>1548.384</v>
      </c>
      <c r="I848" s="23">
        <v>1.4</v>
      </c>
    </row>
    <row r="849" spans="1:9" ht="15">
      <c r="A849">
        <v>1975</v>
      </c>
      <c r="B849" s="22">
        <v>70</v>
      </c>
      <c r="C849" s="22">
        <v>11.5</v>
      </c>
      <c r="D849" s="25">
        <f t="shared" si="11"/>
        <v>423.0782608695652</v>
      </c>
      <c r="E849" s="25">
        <v>553</v>
      </c>
      <c r="F849" s="25">
        <v>90900</v>
      </c>
      <c r="G849" s="25">
        <v>6360</v>
      </c>
      <c r="H849" s="25">
        <v>1494.6</v>
      </c>
      <c r="I849" s="23">
        <v>1.54</v>
      </c>
    </row>
    <row r="850" spans="1:9" ht="15">
      <c r="A850">
        <v>1976</v>
      </c>
      <c r="B850" s="22">
        <v>70</v>
      </c>
      <c r="C850" s="22">
        <v>11.4</v>
      </c>
      <c r="D850" s="25">
        <f t="shared" si="11"/>
        <v>466.8607894736842</v>
      </c>
      <c r="E850" s="25">
        <v>609</v>
      </c>
      <c r="F850" s="25">
        <v>99100</v>
      </c>
      <c r="G850" s="25">
        <v>6939</v>
      </c>
      <c r="H850" s="25">
        <v>1616.787</v>
      </c>
      <c r="I850" s="23">
        <v>1.63</v>
      </c>
    </row>
    <row r="851" spans="1:9" ht="15">
      <c r="A851">
        <v>1977</v>
      </c>
      <c r="B851" s="22">
        <v>68</v>
      </c>
      <c r="C851" s="22">
        <v>11.4</v>
      </c>
      <c r="D851" s="25">
        <f t="shared" si="11"/>
        <v>593.7344736842106</v>
      </c>
      <c r="E851" s="25">
        <v>778</v>
      </c>
      <c r="F851" s="25">
        <v>130500</v>
      </c>
      <c r="G851" s="25">
        <v>8871</v>
      </c>
      <c r="H851" s="25">
        <v>2102.427</v>
      </c>
      <c r="I851" s="23">
        <v>1.45</v>
      </c>
    </row>
    <row r="852" spans="1:9" ht="15">
      <c r="A852">
        <v>1978</v>
      </c>
      <c r="B852" s="22">
        <v>66</v>
      </c>
      <c r="C852" s="22">
        <v>11.4</v>
      </c>
      <c r="D852" s="25">
        <f t="shared" si="11"/>
        <v>662.4131578947369</v>
      </c>
      <c r="E852" s="25">
        <v>877</v>
      </c>
      <c r="F852" s="25">
        <v>151500</v>
      </c>
      <c r="G852" s="25">
        <v>10002</v>
      </c>
      <c r="H852" s="25">
        <v>2450.49</v>
      </c>
      <c r="I852" s="23">
        <v>1.47</v>
      </c>
    </row>
    <row r="853" spans="1:9" ht="15">
      <c r="A853">
        <v>1979</v>
      </c>
      <c r="B853" s="22">
        <v>66</v>
      </c>
      <c r="C853" s="22">
        <v>11.4</v>
      </c>
      <c r="D853" s="25">
        <f t="shared" si="11"/>
        <v>746.85</v>
      </c>
      <c r="E853" s="25">
        <v>975</v>
      </c>
      <c r="F853" s="25">
        <v>168400</v>
      </c>
      <c r="G853" s="25">
        <v>11115</v>
      </c>
      <c r="H853" s="25">
        <v>2600.91</v>
      </c>
      <c r="I853" s="23">
        <v>1.51</v>
      </c>
    </row>
    <row r="854" spans="1:9" ht="15">
      <c r="A854">
        <v>1980</v>
      </c>
      <c r="B854" s="22">
        <v>65</v>
      </c>
      <c r="C854" s="22">
        <v>11.4</v>
      </c>
      <c r="D854" s="25">
        <v>860</v>
      </c>
      <c r="E854" s="25">
        <v>1111</v>
      </c>
      <c r="F854" s="25">
        <v>194900</v>
      </c>
      <c r="G854" s="25">
        <v>12665</v>
      </c>
      <c r="H854" s="25">
        <v>2863</v>
      </c>
      <c r="I854" s="23">
        <v>1.59</v>
      </c>
    </row>
    <row r="855" spans="1:9" ht="15">
      <c r="A855">
        <v>1981</v>
      </c>
      <c r="B855" s="22">
        <v>65</v>
      </c>
      <c r="C855" s="22">
        <v>11.4</v>
      </c>
      <c r="D855" s="25">
        <v>1009</v>
      </c>
      <c r="E855" s="25">
        <v>1289</v>
      </c>
      <c r="F855" s="25">
        <v>226100</v>
      </c>
      <c r="G855" s="25">
        <v>14695</v>
      </c>
      <c r="H855" s="25">
        <v>3189</v>
      </c>
      <c r="I855" s="23">
        <v>1.62</v>
      </c>
    </row>
    <row r="856" spans="1:9" ht="15">
      <c r="A856">
        <v>1982</v>
      </c>
      <c r="B856" s="22">
        <v>64</v>
      </c>
      <c r="C856" s="22">
        <v>11.4</v>
      </c>
      <c r="D856" s="25">
        <v>1010</v>
      </c>
      <c r="E856" s="25">
        <v>1278</v>
      </c>
      <c r="F856" s="25">
        <v>227600</v>
      </c>
      <c r="G856" s="25">
        <v>14569</v>
      </c>
      <c r="H856" s="25">
        <v>3060</v>
      </c>
      <c r="I856" s="23">
        <v>1.79</v>
      </c>
    </row>
    <row r="857" spans="1:9" ht="15">
      <c r="A857">
        <v>1983</v>
      </c>
      <c r="B857" s="22">
        <v>64</v>
      </c>
      <c r="C857" s="22">
        <v>11.4</v>
      </c>
      <c r="D857" s="25">
        <v>965</v>
      </c>
      <c r="E857" s="25">
        <v>1223</v>
      </c>
      <c r="F857" s="25">
        <v>217800</v>
      </c>
      <c r="G857" s="25">
        <v>13942</v>
      </c>
      <c r="H857" s="25">
        <v>2942</v>
      </c>
      <c r="I857" s="23">
        <v>1.77</v>
      </c>
    </row>
    <row r="858" spans="1:9" ht="15">
      <c r="A858">
        <v>1984</v>
      </c>
      <c r="B858" s="22">
        <v>63</v>
      </c>
      <c r="C858" s="22">
        <v>11.3</v>
      </c>
      <c r="D858" s="25">
        <v>975</v>
      </c>
      <c r="E858" s="25">
        <v>1255</v>
      </c>
      <c r="F858" s="25">
        <v>225122</v>
      </c>
      <c r="G858" s="25">
        <v>14183</v>
      </c>
      <c r="H858" s="25">
        <v>3163</v>
      </c>
      <c r="I858" s="23">
        <v>1.79</v>
      </c>
    </row>
    <row r="859" spans="1:9" ht="15">
      <c r="A859">
        <v>1985</v>
      </c>
      <c r="B859" s="22">
        <v>61</v>
      </c>
      <c r="C859" s="22">
        <v>11.3</v>
      </c>
      <c r="D859" s="25">
        <v>819</v>
      </c>
      <c r="E859" s="25">
        <v>1108</v>
      </c>
      <c r="F859" s="25">
        <v>205202</v>
      </c>
      <c r="G859" s="25">
        <v>12517</v>
      </c>
      <c r="H859" s="25">
        <v>3267</v>
      </c>
      <c r="I859" s="23">
        <v>2.13</v>
      </c>
    </row>
    <row r="860" spans="1:9" ht="15">
      <c r="A860">
        <v>1986</v>
      </c>
      <c r="B860" s="22">
        <v>59</v>
      </c>
      <c r="C860" s="22">
        <v>11.1</v>
      </c>
      <c r="D860" s="25">
        <v>709</v>
      </c>
      <c r="E860" s="25">
        <v>1012</v>
      </c>
      <c r="F860" s="25">
        <v>190331</v>
      </c>
      <c r="G860" s="25">
        <v>11229</v>
      </c>
      <c r="H860" s="25">
        <v>3358</v>
      </c>
      <c r="I860" s="23">
        <v>2.38</v>
      </c>
    </row>
    <row r="861" spans="1:9" ht="15">
      <c r="A861">
        <v>1987</v>
      </c>
      <c r="B861" s="22">
        <v>57</v>
      </c>
      <c r="C861" s="22">
        <v>11</v>
      </c>
      <c r="D861" s="25">
        <v>631</v>
      </c>
      <c r="E861" s="25">
        <v>924</v>
      </c>
      <c r="F861" s="25">
        <v>178311</v>
      </c>
      <c r="G861" s="25">
        <v>10163</v>
      </c>
      <c r="H861" s="25">
        <v>3222</v>
      </c>
      <c r="I861" s="23">
        <v>3.23</v>
      </c>
    </row>
    <row r="862" spans="1:9" ht="15">
      <c r="A862">
        <v>1988</v>
      </c>
      <c r="B862" s="22">
        <v>56</v>
      </c>
      <c r="C862" s="22">
        <v>10.9</v>
      </c>
      <c r="D862" s="25">
        <v>658</v>
      </c>
      <c r="E862" s="25">
        <v>971</v>
      </c>
      <c r="F862" s="25">
        <v>188998</v>
      </c>
      <c r="G862" s="25">
        <v>10583</v>
      </c>
      <c r="H862" s="25">
        <v>3408</v>
      </c>
      <c r="I862" s="23">
        <v>3.19</v>
      </c>
    </row>
    <row r="863" spans="1:9" ht="15">
      <c r="A863">
        <v>1989</v>
      </c>
      <c r="B863" s="22">
        <v>55</v>
      </c>
      <c r="C863" s="22">
        <v>10.8</v>
      </c>
      <c r="D863" s="25">
        <v>678</v>
      </c>
      <c r="E863" s="25">
        <v>983</v>
      </c>
      <c r="F863" s="25">
        <v>193025</v>
      </c>
      <c r="G863" s="25">
        <v>10616</v>
      </c>
      <c r="H863" s="25">
        <v>3291</v>
      </c>
      <c r="I863" s="23">
        <v>3.29</v>
      </c>
    </row>
    <row r="864" spans="1:9" ht="15">
      <c r="A864">
        <v>1990</v>
      </c>
      <c r="B864" s="22">
        <v>54</v>
      </c>
      <c r="C864" s="22">
        <v>10.8</v>
      </c>
      <c r="D864" s="25">
        <v>719</v>
      </c>
      <c r="E864" s="25">
        <v>1005</v>
      </c>
      <c r="F864" s="25">
        <v>201000</v>
      </c>
      <c r="G864" s="25">
        <v>10854</v>
      </c>
      <c r="H864" s="25">
        <v>3089</v>
      </c>
      <c r="I864" s="23">
        <v>3.3</v>
      </c>
    </row>
    <row r="865" spans="1:9" ht="15">
      <c r="A865">
        <v>1991</v>
      </c>
      <c r="B865" s="22">
        <v>54</v>
      </c>
      <c r="C865" s="22">
        <v>10.8</v>
      </c>
      <c r="D865" s="25">
        <v>791</v>
      </c>
      <c r="E865" s="25">
        <v>1086</v>
      </c>
      <c r="F865" s="25">
        <v>217200</v>
      </c>
      <c r="G865" s="25">
        <v>11729</v>
      </c>
      <c r="H865" s="25">
        <v>3189</v>
      </c>
      <c r="I865" s="23">
        <v>3.21</v>
      </c>
    </row>
    <row r="866" spans="1:9" ht="15">
      <c r="A866">
        <v>1992</v>
      </c>
      <c r="B866" s="22">
        <v>54</v>
      </c>
      <c r="C866" s="22">
        <v>10.8</v>
      </c>
      <c r="D866" s="25">
        <v>802</v>
      </c>
      <c r="E866" s="25">
        <v>1106</v>
      </c>
      <c r="F866" s="25">
        <v>221262</v>
      </c>
      <c r="G866" s="25">
        <v>11948</v>
      </c>
      <c r="H866" s="25">
        <v>3285</v>
      </c>
      <c r="I866" s="23">
        <v>3.23</v>
      </c>
    </row>
    <row r="867" spans="1:9" ht="15">
      <c r="A867">
        <v>1993</v>
      </c>
      <c r="B867" s="22">
        <v>52</v>
      </c>
      <c r="C867" s="22">
        <v>10.7</v>
      </c>
      <c r="D867" s="25">
        <v>818</v>
      </c>
      <c r="E867" s="25">
        <v>1131</v>
      </c>
      <c r="F867" s="25">
        <v>232725</v>
      </c>
      <c r="G867" s="25">
        <v>12102</v>
      </c>
      <c r="H867" s="25">
        <v>3352</v>
      </c>
      <c r="I867" s="23">
        <v>3.18</v>
      </c>
    </row>
    <row r="868" spans="1:9" ht="15">
      <c r="A868">
        <v>1994</v>
      </c>
      <c r="B868" s="22">
        <v>52</v>
      </c>
      <c r="C868" s="22">
        <v>10.7</v>
      </c>
      <c r="D868" s="25">
        <v>851</v>
      </c>
      <c r="E868" s="25">
        <v>1214</v>
      </c>
      <c r="F868" s="25">
        <v>249714</v>
      </c>
      <c r="G868" s="25">
        <v>12985</v>
      </c>
      <c r="H868" s="25">
        <v>3878</v>
      </c>
      <c r="I868" s="15" t="s">
        <v>6</v>
      </c>
    </row>
    <row r="869" spans="1:9" ht="15">
      <c r="A869">
        <v>1995</v>
      </c>
      <c r="B869" s="22">
        <v>54</v>
      </c>
      <c r="C869" s="22">
        <v>10.7</v>
      </c>
      <c r="D869" s="25">
        <v>894</v>
      </c>
      <c r="E869" s="25">
        <v>1329</v>
      </c>
      <c r="F869" s="25">
        <v>263309</v>
      </c>
      <c r="G869" s="25">
        <v>14218</v>
      </c>
      <c r="H869" s="25">
        <v>4654</v>
      </c>
      <c r="I869" s="15" t="s">
        <v>6</v>
      </c>
    </row>
    <row r="870" spans="1:9" ht="15">
      <c r="A870" s="9" t="s">
        <v>6</v>
      </c>
      <c r="B870" s="6" t="s">
        <v>6</v>
      </c>
      <c r="C870" s="6" t="s">
        <v>6</v>
      </c>
      <c r="D870" s="8" t="s">
        <v>6</v>
      </c>
      <c r="E870" s="8" t="s">
        <v>6</v>
      </c>
      <c r="F870" s="8" t="s">
        <v>6</v>
      </c>
      <c r="G870" s="8" t="s">
        <v>6</v>
      </c>
      <c r="H870" s="8" t="s">
        <v>6</v>
      </c>
      <c r="I870" s="15" t="s">
        <v>7</v>
      </c>
    </row>
    <row r="871" spans="1:9" ht="15">
      <c r="A871" t="str">
        <f>FOOT</f>
        <v>Table updated from "Farm Real Estate Historical Series Data, 1950-92", Statistical Bulletin No. 855.</v>
      </c>
      <c r="B871" s="22"/>
      <c r="C871" s="22"/>
      <c r="D871" s="25"/>
      <c r="E871" s="25"/>
      <c r="F871" s="25"/>
      <c r="G871" s="25"/>
      <c r="H871" s="25"/>
      <c r="I871" s="23"/>
    </row>
    <row r="872" spans="1:9" ht="15">
      <c r="A872" t="str">
        <f>A146</f>
        <v> </v>
      </c>
      <c r="B872" s="22"/>
      <c r="C872" s="22"/>
      <c r="D872" s="25"/>
      <c r="E872" s="25"/>
      <c r="F872" s="25"/>
      <c r="G872" s="25"/>
      <c r="H872" s="25"/>
      <c r="I872" s="23"/>
    </row>
    <row r="873" spans="1:9" ht="15">
      <c r="A873" t="str">
        <f>A147</f>
        <v> </v>
      </c>
      <c r="B873" s="22"/>
      <c r="C873" s="22"/>
      <c r="D873" s="25"/>
      <c r="E873" s="25"/>
      <c r="F873" s="25"/>
      <c r="G873" s="25"/>
      <c r="H873" s="25"/>
      <c r="I873" s="23"/>
    </row>
    <row r="874" spans="1:9" ht="15">
      <c r="A874" t="str">
        <f>A148</f>
        <v> </v>
      </c>
      <c r="B874" s="22"/>
      <c r="C874" s="22"/>
      <c r="D874" s="25"/>
      <c r="E874" s="25"/>
      <c r="F874" s="25"/>
      <c r="G874" s="25"/>
      <c r="H874" s="25"/>
      <c r="I874" s="23"/>
    </row>
    <row r="875" spans="1:9" ht="15">
      <c r="A875" t="str">
        <f>A149</f>
        <v> </v>
      </c>
      <c r="B875" s="22"/>
      <c r="C875" s="22"/>
      <c r="D875" s="25"/>
      <c r="E875" s="25"/>
      <c r="F875" s="25"/>
      <c r="G875" s="25"/>
      <c r="H875" s="25"/>
      <c r="I875" s="23"/>
    </row>
    <row r="876" spans="1:9" ht="15">
      <c r="A876" t="str">
        <f>A150</f>
        <v> </v>
      </c>
      <c r="B876" s="22"/>
      <c r="C876" s="22"/>
      <c r="D876" s="25"/>
      <c r="E876" s="25"/>
      <c r="F876" s="25"/>
      <c r="G876" s="25"/>
      <c r="H876" s="25"/>
      <c r="I876" s="23"/>
    </row>
    <row r="877" spans="2:9" ht="15">
      <c r="B877" s="22"/>
      <c r="C877" s="22"/>
      <c r="D877" s="25"/>
      <c r="E877" s="25"/>
      <c r="F877" s="25"/>
      <c r="G877" s="25"/>
      <c r="H877" s="25"/>
      <c r="I877" s="23"/>
    </row>
    <row r="878" spans="1:9" ht="15">
      <c r="A878" s="5" t="s">
        <v>54</v>
      </c>
      <c r="B878" s="22"/>
      <c r="C878" s="22"/>
      <c r="D878" s="25"/>
      <c r="E878" s="25"/>
      <c r="F878" s="25"/>
      <c r="G878" s="25"/>
      <c r="H878" s="25"/>
      <c r="I878" s="23"/>
    </row>
    <row r="879" spans="2:9" ht="15">
      <c r="B879" s="22"/>
      <c r="C879" s="22"/>
      <c r="D879" s="25"/>
      <c r="E879" s="25"/>
      <c r="F879" s="25"/>
      <c r="G879" s="25"/>
      <c r="H879" s="25"/>
      <c r="I879" s="23"/>
    </row>
    <row r="880" spans="1:9" ht="15">
      <c r="A880" s="9" t="s">
        <v>6</v>
      </c>
      <c r="B880" s="6" t="s">
        <v>6</v>
      </c>
      <c r="C880" s="6" t="s">
        <v>6</v>
      </c>
      <c r="D880" s="8" t="s">
        <v>6</v>
      </c>
      <c r="E880" s="8" t="s">
        <v>6</v>
      </c>
      <c r="F880" s="8" t="s">
        <v>6</v>
      </c>
      <c r="G880" s="8" t="s">
        <v>6</v>
      </c>
      <c r="H880" s="8" t="s">
        <v>6</v>
      </c>
      <c r="I880" s="15" t="s">
        <v>7</v>
      </c>
    </row>
    <row r="881" spans="2:9" ht="15">
      <c r="B881" s="22"/>
      <c r="C881" s="10" t="s">
        <v>8</v>
      </c>
      <c r="D881" s="25"/>
      <c r="E881" s="12" t="s">
        <v>9</v>
      </c>
      <c r="F881" s="25"/>
      <c r="G881" s="25"/>
      <c r="H881" s="25"/>
      <c r="I881" s="3" t="s">
        <v>10</v>
      </c>
    </row>
    <row r="882" spans="1:9" ht="15">
      <c r="A882" s="13" t="s">
        <v>11</v>
      </c>
      <c r="B882" s="2" t="s">
        <v>12</v>
      </c>
      <c r="C882" s="10" t="s">
        <v>13</v>
      </c>
      <c r="D882" s="16" t="s">
        <v>14</v>
      </c>
      <c r="E882" s="16" t="s">
        <v>15</v>
      </c>
      <c r="F882" s="8" t="s">
        <v>6</v>
      </c>
      <c r="G882" s="16" t="s">
        <v>16</v>
      </c>
      <c r="H882" s="16" t="s">
        <v>17</v>
      </c>
      <c r="I882" s="3" t="s">
        <v>18</v>
      </c>
    </row>
    <row r="883" spans="2:9" ht="15">
      <c r="B883" s="22"/>
      <c r="C883" s="14" t="s">
        <v>19</v>
      </c>
      <c r="D883" s="16" t="s">
        <v>20</v>
      </c>
      <c r="E883" s="12" t="s">
        <v>21</v>
      </c>
      <c r="F883" s="12" t="s">
        <v>22</v>
      </c>
      <c r="G883" s="4" t="s">
        <v>23</v>
      </c>
      <c r="H883" s="4" t="s">
        <v>24</v>
      </c>
      <c r="I883" s="3" t="s">
        <v>25</v>
      </c>
    </row>
    <row r="884" spans="2:9" ht="15">
      <c r="B884" s="10" t="s">
        <v>3</v>
      </c>
      <c r="C884" s="22"/>
      <c r="D884" s="25"/>
      <c r="E884" s="12" t="s">
        <v>26</v>
      </c>
      <c r="F884" s="12" t="s">
        <v>27</v>
      </c>
      <c r="G884" s="25"/>
      <c r="H884" s="4" t="s">
        <v>3</v>
      </c>
      <c r="I884" s="3" t="s">
        <v>28</v>
      </c>
    </row>
    <row r="885" spans="1:9" ht="15">
      <c r="A885" s="9" t="s">
        <v>6</v>
      </c>
      <c r="B885" s="6" t="s">
        <v>6</v>
      </c>
      <c r="C885" s="6" t="s">
        <v>6</v>
      </c>
      <c r="D885" s="8" t="s">
        <v>6</v>
      </c>
      <c r="E885" s="8" t="s">
        <v>6</v>
      </c>
      <c r="F885" s="8" t="s">
        <v>6</v>
      </c>
      <c r="G885" s="8" t="s">
        <v>6</v>
      </c>
      <c r="H885" s="8" t="s">
        <v>6</v>
      </c>
      <c r="I885" s="15" t="s">
        <v>7</v>
      </c>
    </row>
    <row r="886" spans="2:9" ht="15">
      <c r="B886" s="22"/>
      <c r="C886" s="22"/>
      <c r="D886" s="25"/>
      <c r="E886" s="25"/>
      <c r="F886" s="25"/>
      <c r="G886" s="25"/>
      <c r="H886" s="25"/>
      <c r="I886" s="23"/>
    </row>
    <row r="887" spans="2:9" ht="15">
      <c r="B887" s="10" t="s">
        <v>29</v>
      </c>
      <c r="C887" s="10" t="s">
        <v>30</v>
      </c>
      <c r="D887" s="25"/>
      <c r="E887" s="25"/>
      <c r="F887" s="25"/>
      <c r="G887" s="25"/>
      <c r="H887" s="25"/>
      <c r="I887" s="23"/>
    </row>
    <row r="888" spans="2:9" ht="15">
      <c r="B888" s="10" t="s">
        <v>31</v>
      </c>
      <c r="C888" s="10" t="s">
        <v>32</v>
      </c>
      <c r="D888" s="4" t="s">
        <v>33</v>
      </c>
      <c r="E888" s="25"/>
      <c r="F888" s="25"/>
      <c r="G888" s="16" t="s">
        <v>34</v>
      </c>
      <c r="H888" s="25"/>
      <c r="I888" s="3" t="s">
        <v>35</v>
      </c>
    </row>
    <row r="889" spans="2:9" ht="15">
      <c r="B889" s="22"/>
      <c r="C889" s="22"/>
      <c r="D889" s="25"/>
      <c r="E889" s="25"/>
      <c r="F889" s="25"/>
      <c r="G889" s="25"/>
      <c r="H889" s="25"/>
      <c r="I889" s="23"/>
    </row>
    <row r="890" spans="1:9" ht="15">
      <c r="A890">
        <v>1950</v>
      </c>
      <c r="B890" s="22">
        <v>174</v>
      </c>
      <c r="C890" s="22">
        <v>23.6</v>
      </c>
      <c r="D890" s="25">
        <f aca="true" t="shared" si="12" ref="D890:D919">(+G890-H890)/C890</f>
        <v>51.38898305084745</v>
      </c>
      <c r="E890" s="25">
        <v>89</v>
      </c>
      <c r="F890" s="25">
        <v>12000</v>
      </c>
      <c r="G890" s="25">
        <v>2091</v>
      </c>
      <c r="H890" s="25">
        <v>878.22</v>
      </c>
      <c r="I890" s="23">
        <v>1.78</v>
      </c>
    </row>
    <row r="891" spans="1:9" ht="15">
      <c r="A891">
        <v>1951</v>
      </c>
      <c r="B891" s="22">
        <v>170</v>
      </c>
      <c r="C891" s="22">
        <v>23.6</v>
      </c>
      <c r="D891" s="25">
        <f t="shared" si="12"/>
        <v>53.35186440677966</v>
      </c>
      <c r="E891" s="25">
        <v>99</v>
      </c>
      <c r="F891" s="25">
        <v>13700</v>
      </c>
      <c r="G891" s="25">
        <v>2336</v>
      </c>
      <c r="H891" s="25">
        <v>1076.896</v>
      </c>
      <c r="I891" s="23">
        <v>1.64</v>
      </c>
    </row>
    <row r="892" spans="1:9" ht="15">
      <c r="A892">
        <v>1952</v>
      </c>
      <c r="B892" s="22">
        <v>165</v>
      </c>
      <c r="C892" s="22">
        <v>23.5</v>
      </c>
      <c r="D892" s="25">
        <f t="shared" si="12"/>
        <v>57.02655319148936</v>
      </c>
      <c r="E892" s="25">
        <v>105</v>
      </c>
      <c r="F892" s="25">
        <v>15000</v>
      </c>
      <c r="G892" s="25">
        <v>2468</v>
      </c>
      <c r="H892" s="25">
        <v>1127.876</v>
      </c>
      <c r="I892" s="23">
        <v>1.65</v>
      </c>
    </row>
    <row r="893" spans="1:9" ht="15">
      <c r="A893">
        <v>1953</v>
      </c>
      <c r="B893" s="22">
        <v>161</v>
      </c>
      <c r="C893" s="22">
        <v>23.4</v>
      </c>
      <c r="D893" s="25">
        <f t="shared" si="12"/>
        <v>58.67393162393163</v>
      </c>
      <c r="E893" s="25">
        <v>107</v>
      </c>
      <c r="F893" s="25">
        <v>15600</v>
      </c>
      <c r="G893" s="25">
        <v>2510</v>
      </c>
      <c r="H893" s="25">
        <v>1137.03</v>
      </c>
      <c r="I893" s="23">
        <v>1.67</v>
      </c>
    </row>
    <row r="894" spans="1:9" ht="15">
      <c r="A894">
        <v>1954</v>
      </c>
      <c r="B894" s="22">
        <v>157</v>
      </c>
      <c r="C894" s="22">
        <v>23.4</v>
      </c>
      <c r="D894" s="25">
        <f t="shared" si="12"/>
        <v>54.8948717948718</v>
      </c>
      <c r="E894" s="25">
        <v>101</v>
      </c>
      <c r="F894" s="25">
        <v>15100</v>
      </c>
      <c r="G894" s="25">
        <v>2370</v>
      </c>
      <c r="H894" s="25">
        <v>1085.46</v>
      </c>
      <c r="I894" s="23">
        <v>1.85</v>
      </c>
    </row>
    <row r="895" spans="1:9" ht="15">
      <c r="A895">
        <v>1955</v>
      </c>
      <c r="B895" s="22">
        <v>155</v>
      </c>
      <c r="C895" s="22">
        <v>23.2</v>
      </c>
      <c r="D895" s="25">
        <f t="shared" si="12"/>
        <v>53.14534482758621</v>
      </c>
      <c r="E895" s="25">
        <v>101</v>
      </c>
      <c r="F895" s="25">
        <v>15200</v>
      </c>
      <c r="G895" s="25">
        <v>2353</v>
      </c>
      <c r="H895" s="25">
        <v>1120.028</v>
      </c>
      <c r="I895" s="23">
        <v>1.94</v>
      </c>
    </row>
    <row r="896" spans="1:9" ht="15">
      <c r="A896">
        <v>1956</v>
      </c>
      <c r="B896" s="22">
        <v>152</v>
      </c>
      <c r="C896" s="22">
        <v>23</v>
      </c>
      <c r="D896" s="25">
        <f t="shared" si="12"/>
        <v>51.741652173913046</v>
      </c>
      <c r="E896" s="25">
        <v>107</v>
      </c>
      <c r="F896" s="25">
        <v>16200</v>
      </c>
      <c r="G896" s="25">
        <v>2469</v>
      </c>
      <c r="H896" s="25">
        <v>1278.942</v>
      </c>
      <c r="I896" s="23">
        <v>1.89</v>
      </c>
    </row>
    <row r="897" spans="1:9" ht="15">
      <c r="A897">
        <v>1957</v>
      </c>
      <c r="B897" s="22">
        <v>148</v>
      </c>
      <c r="C897" s="22">
        <v>22.8</v>
      </c>
      <c r="D897" s="25">
        <f t="shared" si="12"/>
        <v>63.17697368421052</v>
      </c>
      <c r="E897" s="25">
        <v>116</v>
      </c>
      <c r="F897" s="25">
        <v>17900</v>
      </c>
      <c r="G897" s="25">
        <v>2643</v>
      </c>
      <c r="H897" s="25">
        <v>1202.565</v>
      </c>
      <c r="I897" s="23">
        <v>1.86</v>
      </c>
    </row>
    <row r="898" spans="1:9" ht="15">
      <c r="A898">
        <v>1958</v>
      </c>
      <c r="B898" s="22">
        <v>145</v>
      </c>
      <c r="C898" s="22">
        <v>22.6</v>
      </c>
      <c r="D898" s="25">
        <f t="shared" si="12"/>
        <v>72.92424778761061</v>
      </c>
      <c r="E898" s="25">
        <v>122</v>
      </c>
      <c r="F898" s="25">
        <v>19000</v>
      </c>
      <c r="G898" s="25">
        <v>2756</v>
      </c>
      <c r="H898" s="25">
        <v>1107.912</v>
      </c>
      <c r="I898" s="23">
        <v>1.83</v>
      </c>
    </row>
    <row r="899" spans="1:9" ht="15">
      <c r="A899">
        <v>1959</v>
      </c>
      <c r="B899" s="22">
        <v>142</v>
      </c>
      <c r="C899" s="22">
        <v>22.4</v>
      </c>
      <c r="D899" s="25">
        <f t="shared" si="12"/>
        <v>73.72285714285715</v>
      </c>
      <c r="E899" s="25">
        <v>131</v>
      </c>
      <c r="F899" s="25">
        <v>20600</v>
      </c>
      <c r="G899" s="25">
        <v>2928</v>
      </c>
      <c r="H899" s="25">
        <v>1276.608</v>
      </c>
      <c r="I899" s="23">
        <v>1.82</v>
      </c>
    </row>
    <row r="900" spans="1:9" ht="15">
      <c r="A900">
        <v>1960</v>
      </c>
      <c r="B900" s="22">
        <v>138</v>
      </c>
      <c r="C900" s="22">
        <v>22.2</v>
      </c>
      <c r="D900" s="25">
        <f t="shared" si="12"/>
        <v>71.34594594594596</v>
      </c>
      <c r="E900" s="25">
        <v>133</v>
      </c>
      <c r="F900" s="25">
        <v>21400</v>
      </c>
      <c r="G900" s="25">
        <v>2955</v>
      </c>
      <c r="H900" s="25">
        <v>1371.12</v>
      </c>
      <c r="I900" s="23">
        <v>1.88</v>
      </c>
    </row>
    <row r="901" spans="1:9" ht="15">
      <c r="A901">
        <v>1961</v>
      </c>
      <c r="B901" s="22">
        <v>136</v>
      </c>
      <c r="C901" s="22">
        <v>22.1</v>
      </c>
      <c r="D901" s="25">
        <f t="shared" si="12"/>
        <v>72.23574660633484</v>
      </c>
      <c r="E901" s="25">
        <v>137</v>
      </c>
      <c r="F901" s="25">
        <v>22300</v>
      </c>
      <c r="G901" s="25">
        <v>3035</v>
      </c>
      <c r="H901" s="25">
        <v>1438.59</v>
      </c>
      <c r="I901" s="23">
        <v>1.94</v>
      </c>
    </row>
    <row r="902" spans="1:9" ht="15">
      <c r="A902">
        <v>1962</v>
      </c>
      <c r="B902" s="22">
        <v>133</v>
      </c>
      <c r="C902" s="22">
        <v>22</v>
      </c>
      <c r="D902" s="25">
        <f t="shared" si="12"/>
        <v>74.307</v>
      </c>
      <c r="E902" s="25">
        <v>144</v>
      </c>
      <c r="F902" s="25">
        <v>23800</v>
      </c>
      <c r="G902" s="25">
        <v>3162</v>
      </c>
      <c r="H902" s="25">
        <v>1527.246</v>
      </c>
      <c r="I902" s="23">
        <v>1.86</v>
      </c>
    </row>
    <row r="903" spans="1:9" ht="15">
      <c r="A903">
        <v>1963</v>
      </c>
      <c r="B903" s="22">
        <v>130</v>
      </c>
      <c r="C903" s="22">
        <v>21.8</v>
      </c>
      <c r="D903" s="25">
        <f t="shared" si="12"/>
        <v>71.02211009174312</v>
      </c>
      <c r="E903" s="25">
        <v>143</v>
      </c>
      <c r="F903" s="25">
        <v>23900</v>
      </c>
      <c r="G903" s="25">
        <v>3109</v>
      </c>
      <c r="H903" s="25">
        <v>1560.718</v>
      </c>
      <c r="I903" s="23">
        <v>1.93</v>
      </c>
    </row>
    <row r="904" spans="1:9" ht="15">
      <c r="A904">
        <v>1964</v>
      </c>
      <c r="B904" s="22">
        <v>127</v>
      </c>
      <c r="C904" s="22">
        <v>21.6</v>
      </c>
      <c r="D904" s="25">
        <f t="shared" si="12"/>
        <v>69.74898148148148</v>
      </c>
      <c r="E904" s="25">
        <v>150</v>
      </c>
      <c r="F904" s="25">
        <v>25500</v>
      </c>
      <c r="G904" s="25">
        <v>3233</v>
      </c>
      <c r="H904" s="25">
        <v>1726.422</v>
      </c>
      <c r="I904" s="23">
        <v>1.91</v>
      </c>
    </row>
    <row r="905" spans="1:9" ht="15">
      <c r="A905">
        <v>1965</v>
      </c>
      <c r="B905" s="22">
        <v>124</v>
      </c>
      <c r="C905" s="22">
        <v>21.4</v>
      </c>
      <c r="D905" s="25">
        <f t="shared" si="12"/>
        <v>65.6011214953271</v>
      </c>
      <c r="E905" s="25">
        <v>155</v>
      </c>
      <c r="F905" s="25">
        <v>26700</v>
      </c>
      <c r="G905" s="25">
        <v>3311</v>
      </c>
      <c r="H905" s="25">
        <v>1907.136</v>
      </c>
      <c r="I905" s="23">
        <v>1.95</v>
      </c>
    </row>
    <row r="906" spans="1:9" ht="15">
      <c r="A906">
        <v>1966</v>
      </c>
      <c r="B906" s="22">
        <v>121</v>
      </c>
      <c r="C906" s="22">
        <v>21.2</v>
      </c>
      <c r="D906" s="25">
        <f t="shared" si="12"/>
        <v>74.16509433962264</v>
      </c>
      <c r="E906" s="25">
        <v>165</v>
      </c>
      <c r="F906" s="25">
        <v>28900</v>
      </c>
      <c r="G906" s="25">
        <v>3494</v>
      </c>
      <c r="H906" s="25">
        <v>1921.7</v>
      </c>
      <c r="I906" s="23">
        <v>1.96</v>
      </c>
    </row>
    <row r="907" spans="1:9" ht="15">
      <c r="A907">
        <v>1967</v>
      </c>
      <c r="B907" s="22">
        <v>118</v>
      </c>
      <c r="C907" s="22">
        <v>20.9</v>
      </c>
      <c r="D907" s="25">
        <f t="shared" si="12"/>
        <v>96.90114832535886</v>
      </c>
      <c r="E907" s="25">
        <v>182</v>
      </c>
      <c r="F907" s="25">
        <v>32300</v>
      </c>
      <c r="G907" s="25">
        <v>3814</v>
      </c>
      <c r="H907" s="25">
        <v>1788.766</v>
      </c>
      <c r="I907" s="23">
        <v>1.98</v>
      </c>
    </row>
    <row r="908" spans="1:9" ht="15">
      <c r="A908">
        <v>1968</v>
      </c>
      <c r="B908" s="22">
        <v>115</v>
      </c>
      <c r="C908" s="22">
        <v>20.6</v>
      </c>
      <c r="D908" s="25">
        <f t="shared" si="12"/>
        <v>108.66242718446601</v>
      </c>
      <c r="E908" s="25">
        <v>193</v>
      </c>
      <c r="F908" s="25">
        <v>34600</v>
      </c>
      <c r="G908" s="25">
        <v>3983</v>
      </c>
      <c r="H908" s="25">
        <v>1744.554</v>
      </c>
      <c r="I908" s="23">
        <v>2.08</v>
      </c>
    </row>
    <row r="909" spans="1:9" ht="15">
      <c r="A909">
        <v>1969</v>
      </c>
      <c r="B909" s="22">
        <v>112</v>
      </c>
      <c r="C909" s="22">
        <v>20.3</v>
      </c>
      <c r="D909" s="25">
        <f t="shared" si="12"/>
        <v>131.0283251231527</v>
      </c>
      <c r="E909" s="25">
        <v>213</v>
      </c>
      <c r="F909" s="25">
        <v>38600</v>
      </c>
      <c r="G909" s="25">
        <v>4325</v>
      </c>
      <c r="H909" s="25">
        <v>1665.125</v>
      </c>
      <c r="I909" s="23">
        <v>2</v>
      </c>
    </row>
    <row r="910" spans="1:9" ht="15">
      <c r="A910">
        <v>1970</v>
      </c>
      <c r="B910" s="22">
        <v>110</v>
      </c>
      <c r="C910" s="22">
        <v>20.1</v>
      </c>
      <c r="D910" s="25">
        <f t="shared" si="12"/>
        <v>150.32955223880595</v>
      </c>
      <c r="E910" s="25">
        <v>232</v>
      </c>
      <c r="F910" s="25">
        <v>42400</v>
      </c>
      <c r="G910" s="25">
        <v>4663</v>
      </c>
      <c r="H910" s="25">
        <v>1641.376</v>
      </c>
      <c r="I910" s="23">
        <v>2.03</v>
      </c>
    </row>
    <row r="911" spans="1:9" ht="15">
      <c r="A911">
        <v>1971</v>
      </c>
      <c r="B911" s="22">
        <v>108</v>
      </c>
      <c r="C911" s="22">
        <v>19.9</v>
      </c>
      <c r="D911" s="25">
        <f t="shared" si="12"/>
        <v>174.1821608040201</v>
      </c>
      <c r="E911" s="25">
        <v>255</v>
      </c>
      <c r="F911" s="25">
        <v>47000</v>
      </c>
      <c r="G911" s="25">
        <v>5075</v>
      </c>
      <c r="H911" s="25">
        <v>1608.775</v>
      </c>
      <c r="I911" s="23">
        <v>2.08</v>
      </c>
    </row>
    <row r="912" spans="1:9" ht="15">
      <c r="A912">
        <v>1972</v>
      </c>
      <c r="B912" s="22">
        <v>107</v>
      </c>
      <c r="C912" s="22">
        <v>19.8</v>
      </c>
      <c r="D912" s="25">
        <f t="shared" si="12"/>
        <v>184.39520202020202</v>
      </c>
      <c r="E912" s="25">
        <v>274</v>
      </c>
      <c r="F912" s="25">
        <v>50700</v>
      </c>
      <c r="G912" s="25">
        <v>5425</v>
      </c>
      <c r="H912" s="25">
        <v>1773.975</v>
      </c>
      <c r="I912" s="23">
        <v>1.87</v>
      </c>
    </row>
    <row r="913" spans="1:9" ht="15">
      <c r="A913">
        <v>1973</v>
      </c>
      <c r="B913" s="22">
        <v>106</v>
      </c>
      <c r="C913" s="22">
        <v>19.7</v>
      </c>
      <c r="D913" s="25">
        <f t="shared" si="12"/>
        <v>223.05380710659898</v>
      </c>
      <c r="E913" s="25">
        <v>328</v>
      </c>
      <c r="F913" s="25">
        <v>61000</v>
      </c>
      <c r="G913" s="25">
        <v>6462</v>
      </c>
      <c r="H913" s="25">
        <v>2067.84</v>
      </c>
      <c r="I913" s="23">
        <v>1.5</v>
      </c>
    </row>
    <row r="914" spans="1:9" ht="15">
      <c r="A914">
        <v>1974</v>
      </c>
      <c r="B914" s="22">
        <v>105</v>
      </c>
      <c r="C914" s="22">
        <v>19.6</v>
      </c>
      <c r="D914" s="25">
        <f t="shared" si="12"/>
        <v>273.0636734693877</v>
      </c>
      <c r="E914" s="25">
        <v>389</v>
      </c>
      <c r="F914" s="25">
        <v>72600</v>
      </c>
      <c r="G914" s="25">
        <v>7624</v>
      </c>
      <c r="H914" s="25">
        <v>2271.952</v>
      </c>
      <c r="I914" s="23">
        <v>1.47</v>
      </c>
    </row>
    <row r="915" spans="1:9" ht="15">
      <c r="A915">
        <v>1975</v>
      </c>
      <c r="B915" s="22">
        <v>100</v>
      </c>
      <c r="C915" s="22">
        <v>19.3</v>
      </c>
      <c r="D915" s="25">
        <f t="shared" si="12"/>
        <v>312.9065284974093</v>
      </c>
      <c r="E915" s="25">
        <v>434</v>
      </c>
      <c r="F915" s="25">
        <v>83800</v>
      </c>
      <c r="G915" s="25">
        <v>8376</v>
      </c>
      <c r="H915" s="25">
        <v>2336.904</v>
      </c>
      <c r="I915" s="23">
        <v>1.61</v>
      </c>
    </row>
    <row r="916" spans="1:9" ht="15">
      <c r="A916">
        <v>1976</v>
      </c>
      <c r="B916" s="22">
        <v>98</v>
      </c>
      <c r="C916" s="22">
        <v>19.1</v>
      </c>
      <c r="D916" s="25">
        <f t="shared" si="12"/>
        <v>356.7143455497382</v>
      </c>
      <c r="E916" s="25">
        <v>496</v>
      </c>
      <c r="F916" s="25">
        <v>96700</v>
      </c>
      <c r="G916" s="25">
        <v>9476</v>
      </c>
      <c r="H916" s="25">
        <v>2662.756</v>
      </c>
      <c r="I916" s="23">
        <v>1.57</v>
      </c>
    </row>
    <row r="917" spans="1:9" ht="15">
      <c r="A917">
        <v>1977</v>
      </c>
      <c r="B917" s="22">
        <v>96</v>
      </c>
      <c r="C917" s="22">
        <v>18.9</v>
      </c>
      <c r="D917" s="25">
        <f t="shared" si="12"/>
        <v>424.01201058201065</v>
      </c>
      <c r="E917" s="25">
        <v>598</v>
      </c>
      <c r="F917" s="25">
        <v>117700</v>
      </c>
      <c r="G917" s="25">
        <v>11303</v>
      </c>
      <c r="H917" s="25">
        <v>3289.173</v>
      </c>
      <c r="I917" s="23">
        <v>1.45</v>
      </c>
    </row>
    <row r="918" spans="1:9" ht="15">
      <c r="A918">
        <v>1978</v>
      </c>
      <c r="B918" s="22">
        <v>95</v>
      </c>
      <c r="C918" s="22">
        <v>18.8</v>
      </c>
      <c r="D918" s="25">
        <f t="shared" si="12"/>
        <v>499.2170212765957</v>
      </c>
      <c r="E918" s="25">
        <v>718</v>
      </c>
      <c r="F918" s="25">
        <v>142100</v>
      </c>
      <c r="G918" s="25">
        <v>13504</v>
      </c>
      <c r="H918" s="25">
        <v>4118.72</v>
      </c>
      <c r="I918" s="23">
        <v>1.33</v>
      </c>
    </row>
    <row r="919" spans="1:9" ht="15">
      <c r="A919">
        <v>1979</v>
      </c>
      <c r="B919" s="22">
        <v>94</v>
      </c>
      <c r="C919" s="22">
        <v>18.7</v>
      </c>
      <c r="D919" s="25">
        <f t="shared" si="12"/>
        <v>603.4724598930483</v>
      </c>
      <c r="E919" s="25">
        <v>856</v>
      </c>
      <c r="F919" s="25">
        <v>170300</v>
      </c>
      <c r="G919" s="25">
        <v>16007</v>
      </c>
      <c r="H919" s="25">
        <v>4722.065</v>
      </c>
      <c r="I919" s="23">
        <v>1.28</v>
      </c>
    </row>
    <row r="920" spans="1:9" ht="15">
      <c r="A920">
        <v>1980</v>
      </c>
      <c r="B920" s="22">
        <v>93</v>
      </c>
      <c r="C920" s="22">
        <v>18.6</v>
      </c>
      <c r="D920" s="25">
        <v>714</v>
      </c>
      <c r="E920" s="25">
        <v>1004</v>
      </c>
      <c r="F920" s="25">
        <v>200800</v>
      </c>
      <c r="G920" s="25">
        <v>18674</v>
      </c>
      <c r="H920" s="25">
        <v>5391</v>
      </c>
      <c r="I920" s="23">
        <v>1.18</v>
      </c>
    </row>
    <row r="921" spans="1:9" ht="15">
      <c r="A921">
        <v>1981</v>
      </c>
      <c r="B921" s="22">
        <v>92</v>
      </c>
      <c r="C921" s="22">
        <v>18.6</v>
      </c>
      <c r="D921" s="25">
        <v>833</v>
      </c>
      <c r="E921" s="25">
        <v>1152</v>
      </c>
      <c r="F921" s="25">
        <v>232900</v>
      </c>
      <c r="G921" s="25">
        <v>21427</v>
      </c>
      <c r="H921" s="25">
        <v>5935</v>
      </c>
      <c r="I921" s="23">
        <v>1.1</v>
      </c>
    </row>
    <row r="922" spans="1:9" ht="15">
      <c r="A922">
        <v>1982</v>
      </c>
      <c r="B922" s="22">
        <v>90</v>
      </c>
      <c r="C922" s="22">
        <v>18.5</v>
      </c>
      <c r="D922" s="25">
        <v>837</v>
      </c>
      <c r="E922" s="25">
        <v>1144</v>
      </c>
      <c r="F922" s="25">
        <v>235200</v>
      </c>
      <c r="G922" s="25">
        <v>21164</v>
      </c>
      <c r="H922" s="25">
        <v>5672</v>
      </c>
      <c r="I922" s="23">
        <v>1</v>
      </c>
    </row>
    <row r="923" spans="1:9" ht="15">
      <c r="A923">
        <v>1983</v>
      </c>
      <c r="B923" s="22">
        <v>88</v>
      </c>
      <c r="C923" s="22">
        <v>18.2</v>
      </c>
      <c r="D923" s="25">
        <v>814</v>
      </c>
      <c r="E923" s="25">
        <v>1113</v>
      </c>
      <c r="F923" s="25">
        <v>230200</v>
      </c>
      <c r="G923" s="25">
        <v>20257</v>
      </c>
      <c r="H923" s="25">
        <v>5449</v>
      </c>
      <c r="I923" s="23">
        <v>0.96</v>
      </c>
    </row>
    <row r="924" spans="1:9" ht="15">
      <c r="A924">
        <v>1984</v>
      </c>
      <c r="B924" s="22">
        <v>86</v>
      </c>
      <c r="C924" s="22">
        <v>18</v>
      </c>
      <c r="D924" s="25">
        <v>790</v>
      </c>
      <c r="E924" s="25">
        <v>1104</v>
      </c>
      <c r="F924" s="25">
        <v>231118</v>
      </c>
      <c r="G924" s="25">
        <v>19876</v>
      </c>
      <c r="H924" s="25">
        <v>5665</v>
      </c>
      <c r="I924" s="23">
        <v>1.02</v>
      </c>
    </row>
    <row r="925" spans="1:9" ht="15">
      <c r="A925">
        <v>1985</v>
      </c>
      <c r="B925" s="22">
        <v>83</v>
      </c>
      <c r="C925" s="22">
        <v>17.9</v>
      </c>
      <c r="D925" s="25">
        <v>630</v>
      </c>
      <c r="E925" s="25">
        <v>944</v>
      </c>
      <c r="F925" s="25">
        <v>203675</v>
      </c>
      <c r="G925" s="25">
        <v>16905</v>
      </c>
      <c r="H925" s="25">
        <v>5629</v>
      </c>
      <c r="I925" s="23">
        <v>1.29</v>
      </c>
    </row>
    <row r="926" spans="1:9" ht="15">
      <c r="A926">
        <v>1986</v>
      </c>
      <c r="B926" s="22">
        <v>82</v>
      </c>
      <c r="C926" s="22">
        <v>17.8</v>
      </c>
      <c r="D926" s="25">
        <v>517</v>
      </c>
      <c r="E926" s="25">
        <v>836</v>
      </c>
      <c r="F926" s="25">
        <v>181576</v>
      </c>
      <c r="G926" s="25">
        <v>14889</v>
      </c>
      <c r="H926" s="25">
        <v>5688</v>
      </c>
      <c r="I926" s="23">
        <v>1.53</v>
      </c>
    </row>
    <row r="927" spans="1:9" ht="15">
      <c r="A927">
        <v>1987</v>
      </c>
      <c r="B927" s="22">
        <v>81</v>
      </c>
      <c r="C927" s="22">
        <v>17.7</v>
      </c>
      <c r="D927" s="25">
        <v>463</v>
      </c>
      <c r="E927" s="25">
        <v>777</v>
      </c>
      <c r="F927" s="25">
        <v>169892</v>
      </c>
      <c r="G927" s="25">
        <v>13761</v>
      </c>
      <c r="H927" s="25">
        <v>5573</v>
      </c>
      <c r="I927" s="23">
        <v>1.85</v>
      </c>
    </row>
    <row r="928" spans="1:9" ht="15">
      <c r="A928">
        <v>1988</v>
      </c>
      <c r="B928" s="22">
        <v>82</v>
      </c>
      <c r="C928" s="22">
        <v>17.7</v>
      </c>
      <c r="D928" s="25">
        <v>486</v>
      </c>
      <c r="E928" s="25">
        <v>826</v>
      </c>
      <c r="F928" s="25">
        <v>178295</v>
      </c>
      <c r="G928" s="25">
        <v>14620</v>
      </c>
      <c r="H928" s="25">
        <v>6024</v>
      </c>
      <c r="I928" s="23">
        <v>1.89</v>
      </c>
    </row>
    <row r="929" spans="1:9" ht="15">
      <c r="A929">
        <v>1989</v>
      </c>
      <c r="B929" s="22">
        <v>81</v>
      </c>
      <c r="C929" s="22">
        <v>17.6</v>
      </c>
      <c r="D929" s="25">
        <v>509</v>
      </c>
      <c r="E929" s="25">
        <v>845</v>
      </c>
      <c r="F929" s="25">
        <v>183605</v>
      </c>
      <c r="G929" s="25">
        <v>14872</v>
      </c>
      <c r="H929" s="25">
        <v>5906</v>
      </c>
      <c r="I929" s="23">
        <v>1.96</v>
      </c>
    </row>
    <row r="930" spans="1:9" ht="15">
      <c r="A930">
        <v>1990</v>
      </c>
      <c r="B930" s="22">
        <v>80</v>
      </c>
      <c r="C930" s="22">
        <v>17.6</v>
      </c>
      <c r="D930" s="25">
        <v>509</v>
      </c>
      <c r="E930" s="25">
        <v>801</v>
      </c>
      <c r="F930" s="25">
        <v>176220</v>
      </c>
      <c r="G930" s="25">
        <v>14097.6</v>
      </c>
      <c r="H930" s="25">
        <v>5143.9</v>
      </c>
      <c r="I930" s="23">
        <v>2.14</v>
      </c>
    </row>
    <row r="931" spans="1:9" ht="15">
      <c r="A931">
        <v>1991</v>
      </c>
      <c r="B931" s="22">
        <v>79</v>
      </c>
      <c r="C931" s="22">
        <v>17.5</v>
      </c>
      <c r="D931" s="25">
        <v>554</v>
      </c>
      <c r="E931" s="25">
        <v>849</v>
      </c>
      <c r="F931" s="25">
        <v>188070</v>
      </c>
      <c r="G931" s="25">
        <v>14857.5</v>
      </c>
      <c r="H931" s="25">
        <v>5155.7</v>
      </c>
      <c r="I931" s="23">
        <v>2.08</v>
      </c>
    </row>
    <row r="932" spans="1:9" ht="15">
      <c r="A932">
        <v>1992</v>
      </c>
      <c r="B932" s="22">
        <v>79</v>
      </c>
      <c r="C932" s="22">
        <v>17.3</v>
      </c>
      <c r="D932" s="25">
        <v>561</v>
      </c>
      <c r="E932" s="25">
        <v>865</v>
      </c>
      <c r="F932" s="25">
        <v>189424</v>
      </c>
      <c r="G932" s="25">
        <v>14964</v>
      </c>
      <c r="H932" s="25">
        <v>5262</v>
      </c>
      <c r="I932" s="23">
        <v>2.15</v>
      </c>
    </row>
    <row r="933" spans="1:9" ht="15">
      <c r="A933">
        <v>1993</v>
      </c>
      <c r="B933" s="22">
        <v>79</v>
      </c>
      <c r="C933" s="22">
        <v>17.1</v>
      </c>
      <c r="D933" s="25">
        <v>596</v>
      </c>
      <c r="E933" s="25">
        <v>925</v>
      </c>
      <c r="F933" s="25">
        <v>200222</v>
      </c>
      <c r="G933" s="25">
        <v>15817.5</v>
      </c>
      <c r="H933" s="25">
        <v>5617.5</v>
      </c>
      <c r="I933" s="23">
        <v>2.07</v>
      </c>
    </row>
    <row r="934" spans="1:9" ht="15">
      <c r="A934">
        <v>1994</v>
      </c>
      <c r="B934" s="22">
        <v>79</v>
      </c>
      <c r="C934" s="22">
        <v>16.9</v>
      </c>
      <c r="D934" s="25">
        <v>596</v>
      </c>
      <c r="E934" s="25">
        <v>968</v>
      </c>
      <c r="F934" s="25">
        <v>207180</v>
      </c>
      <c r="G934" s="25">
        <v>16367</v>
      </c>
      <c r="H934" s="25">
        <v>6295</v>
      </c>
      <c r="I934" s="15" t="s">
        <v>6</v>
      </c>
    </row>
    <row r="935" spans="1:9" ht="15">
      <c r="A935">
        <v>1995</v>
      </c>
      <c r="B935" s="22">
        <v>80</v>
      </c>
      <c r="C935" s="22">
        <v>16.9</v>
      </c>
      <c r="D935" s="25">
        <v>618</v>
      </c>
      <c r="E935" s="25">
        <v>1065</v>
      </c>
      <c r="F935" s="25">
        <v>225049</v>
      </c>
      <c r="G935" s="25">
        <v>18003</v>
      </c>
      <c r="H935" s="25">
        <v>7554</v>
      </c>
      <c r="I935" s="15" t="s">
        <v>6</v>
      </c>
    </row>
    <row r="936" spans="1:9" ht="15">
      <c r="A936" s="9" t="s">
        <v>6</v>
      </c>
      <c r="B936" s="6" t="s">
        <v>6</v>
      </c>
      <c r="C936" s="6" t="s">
        <v>6</v>
      </c>
      <c r="D936" s="8" t="s">
        <v>6</v>
      </c>
      <c r="E936" s="8" t="s">
        <v>6</v>
      </c>
      <c r="F936" s="8" t="s">
        <v>6</v>
      </c>
      <c r="G936" s="8" t="s">
        <v>6</v>
      </c>
      <c r="H936" s="8" t="s">
        <v>6</v>
      </c>
      <c r="I936" s="7" t="s">
        <v>6</v>
      </c>
    </row>
    <row r="937" spans="1:9" ht="15">
      <c r="A937" t="str">
        <f>FOOT</f>
        <v>Table updated from "Farm Real Estate Historical Series Data, 1950-92", Statistical Bulletin No. 855.</v>
      </c>
      <c r="B937" s="22"/>
      <c r="C937" s="22"/>
      <c r="D937" s="25"/>
      <c r="E937" s="25"/>
      <c r="F937" s="25"/>
      <c r="G937" s="25"/>
      <c r="H937" s="25"/>
      <c r="I937" s="23"/>
    </row>
    <row r="938" spans="1:9" ht="15">
      <c r="A938" t="str">
        <f>A146</f>
        <v> </v>
      </c>
      <c r="B938" s="22"/>
      <c r="C938" s="22"/>
      <c r="D938" s="25"/>
      <c r="E938" s="25"/>
      <c r="F938" s="25"/>
      <c r="G938" s="25"/>
      <c r="H938" s="25"/>
      <c r="I938" s="23"/>
    </row>
    <row r="939" spans="1:9" ht="15">
      <c r="A939" t="str">
        <f>A147</f>
        <v> </v>
      </c>
      <c r="B939" s="22"/>
      <c r="C939" s="22"/>
      <c r="D939" s="25"/>
      <c r="E939" s="25"/>
      <c r="F939" s="25"/>
      <c r="G939" s="25"/>
      <c r="H939" s="25"/>
      <c r="I939" s="23"/>
    </row>
    <row r="940" spans="1:9" ht="15">
      <c r="A940" t="str">
        <f>A148</f>
        <v> </v>
      </c>
      <c r="B940" s="22"/>
      <c r="C940" s="22"/>
      <c r="D940" s="25"/>
      <c r="E940" s="25"/>
      <c r="F940" s="25"/>
      <c r="G940" s="25"/>
      <c r="H940" s="25"/>
      <c r="I940" s="23"/>
    </row>
    <row r="941" spans="1:9" ht="15">
      <c r="A941" t="str">
        <f>A149</f>
        <v> </v>
      </c>
      <c r="B941" s="22"/>
      <c r="C941" s="22"/>
      <c r="D941" s="25"/>
      <c r="E941" s="25"/>
      <c r="F941" s="25"/>
      <c r="G941" s="25"/>
      <c r="H941" s="25"/>
      <c r="I941" s="23"/>
    </row>
    <row r="942" spans="1:9" ht="15">
      <c r="A942" t="str">
        <f>A150</f>
        <v> </v>
      </c>
      <c r="B942" s="22"/>
      <c r="C942" s="22"/>
      <c r="D942" s="25"/>
      <c r="E942" s="25"/>
      <c r="F942" s="25"/>
      <c r="G942" s="25"/>
      <c r="H942" s="25"/>
      <c r="I942" s="23"/>
    </row>
    <row r="943" spans="2:9" ht="15">
      <c r="B943" s="22"/>
      <c r="C943" s="22"/>
      <c r="D943" s="25"/>
      <c r="E943" s="25"/>
      <c r="F943" s="25"/>
      <c r="G943" s="25"/>
      <c r="H943" s="25"/>
      <c r="I943" s="23"/>
    </row>
    <row r="944" spans="1:9" ht="15">
      <c r="A944" s="5" t="s">
        <v>55</v>
      </c>
      <c r="B944" s="22"/>
      <c r="C944" s="22"/>
      <c r="D944" s="25"/>
      <c r="E944" s="25"/>
      <c r="F944" s="25"/>
      <c r="G944" s="25"/>
      <c r="H944" s="25"/>
      <c r="I944" s="23"/>
    </row>
    <row r="945" spans="2:9" ht="15">
      <c r="B945" s="22"/>
      <c r="C945" s="22"/>
      <c r="D945" s="25"/>
      <c r="E945" s="25"/>
      <c r="F945" s="25"/>
      <c r="G945" s="25"/>
      <c r="H945" s="25"/>
      <c r="I945" s="23"/>
    </row>
    <row r="946" spans="1:9" ht="15">
      <c r="A946" s="9" t="s">
        <v>6</v>
      </c>
      <c r="B946" s="6" t="s">
        <v>6</v>
      </c>
      <c r="C946" s="6" t="s">
        <v>6</v>
      </c>
      <c r="D946" s="8" t="s">
        <v>6</v>
      </c>
      <c r="E946" s="8" t="s">
        <v>6</v>
      </c>
      <c r="F946" s="8" t="s">
        <v>6</v>
      </c>
      <c r="G946" s="8" t="s">
        <v>6</v>
      </c>
      <c r="H946" s="8" t="s">
        <v>6</v>
      </c>
      <c r="I946" s="15" t="s">
        <v>7</v>
      </c>
    </row>
    <row r="947" spans="2:9" ht="15">
      <c r="B947" s="22"/>
      <c r="C947" s="10" t="s">
        <v>8</v>
      </c>
      <c r="D947" s="25"/>
      <c r="E947" s="12" t="s">
        <v>9</v>
      </c>
      <c r="F947" s="25"/>
      <c r="G947" s="25"/>
      <c r="H947" s="25"/>
      <c r="I947" s="3" t="s">
        <v>10</v>
      </c>
    </row>
    <row r="948" spans="1:9" ht="15">
      <c r="A948" s="13" t="s">
        <v>11</v>
      </c>
      <c r="B948" s="2" t="s">
        <v>12</v>
      </c>
      <c r="C948" s="10" t="s">
        <v>13</v>
      </c>
      <c r="D948" s="16" t="s">
        <v>14</v>
      </c>
      <c r="E948" s="16" t="s">
        <v>15</v>
      </c>
      <c r="F948" s="8" t="s">
        <v>6</v>
      </c>
      <c r="G948" s="16" t="s">
        <v>16</v>
      </c>
      <c r="H948" s="16" t="s">
        <v>17</v>
      </c>
      <c r="I948" s="3" t="s">
        <v>18</v>
      </c>
    </row>
    <row r="949" spans="2:9" ht="15">
      <c r="B949" s="22"/>
      <c r="C949" s="14" t="s">
        <v>19</v>
      </c>
      <c r="D949" s="16" t="s">
        <v>20</v>
      </c>
      <c r="E949" s="12" t="s">
        <v>21</v>
      </c>
      <c r="F949" s="12" t="s">
        <v>22</v>
      </c>
      <c r="G949" s="4" t="s">
        <v>23</v>
      </c>
      <c r="H949" s="4" t="s">
        <v>24</v>
      </c>
      <c r="I949" s="3" t="s">
        <v>25</v>
      </c>
    </row>
    <row r="950" spans="2:9" ht="15">
      <c r="B950" s="10" t="s">
        <v>3</v>
      </c>
      <c r="C950" s="22"/>
      <c r="D950" s="25"/>
      <c r="E950" s="12" t="s">
        <v>26</v>
      </c>
      <c r="F950" s="12" t="s">
        <v>27</v>
      </c>
      <c r="G950" s="25"/>
      <c r="H950" s="4" t="s">
        <v>3</v>
      </c>
      <c r="I950" s="3" t="s">
        <v>28</v>
      </c>
    </row>
    <row r="951" spans="1:9" ht="15">
      <c r="A951" s="9" t="s">
        <v>6</v>
      </c>
      <c r="B951" s="6" t="s">
        <v>6</v>
      </c>
      <c r="C951" s="6" t="s">
        <v>6</v>
      </c>
      <c r="D951" s="8" t="s">
        <v>6</v>
      </c>
      <c r="E951" s="8" t="s">
        <v>6</v>
      </c>
      <c r="F951" s="8" t="s">
        <v>6</v>
      </c>
      <c r="G951" s="8" t="s">
        <v>6</v>
      </c>
      <c r="H951" s="8" t="s">
        <v>6</v>
      </c>
      <c r="I951" s="15" t="s">
        <v>7</v>
      </c>
    </row>
    <row r="952" spans="2:9" ht="15">
      <c r="B952" s="22"/>
      <c r="C952" s="22"/>
      <c r="D952" s="25"/>
      <c r="E952" s="25"/>
      <c r="F952" s="25"/>
      <c r="G952" s="25"/>
      <c r="H952" s="25"/>
      <c r="I952" s="23"/>
    </row>
    <row r="953" spans="2:9" ht="15">
      <c r="B953" s="10" t="s">
        <v>29</v>
      </c>
      <c r="C953" s="10" t="s">
        <v>30</v>
      </c>
      <c r="D953" s="25"/>
      <c r="E953" s="25"/>
      <c r="F953" s="25"/>
      <c r="G953" s="25"/>
      <c r="H953" s="25"/>
      <c r="I953" s="23"/>
    </row>
    <row r="954" spans="2:9" ht="15">
      <c r="B954" s="10" t="s">
        <v>31</v>
      </c>
      <c r="C954" s="10" t="s">
        <v>32</v>
      </c>
      <c r="D954" s="4" t="s">
        <v>33</v>
      </c>
      <c r="E954" s="25"/>
      <c r="F954" s="25"/>
      <c r="G954" s="16" t="s">
        <v>34</v>
      </c>
      <c r="H954" s="25"/>
      <c r="I954" s="3" t="s">
        <v>35</v>
      </c>
    </row>
    <row r="955" spans="2:9" ht="15">
      <c r="B955" s="22"/>
      <c r="C955" s="22"/>
      <c r="D955" s="25"/>
      <c r="E955" s="25"/>
      <c r="F955" s="25"/>
      <c r="G955" s="25"/>
      <c r="H955" s="25"/>
      <c r="I955" s="23"/>
    </row>
    <row r="956" spans="1:9" ht="15">
      <c r="A956">
        <v>1950</v>
      </c>
      <c r="B956" s="22">
        <v>184</v>
      </c>
      <c r="C956" s="22">
        <v>33.3</v>
      </c>
      <c r="D956" s="25">
        <f aca="true" t="shared" si="13" ref="D956:D985">(+G956-H956)/C956</f>
        <v>55.83762762762763</v>
      </c>
      <c r="E956" s="25">
        <v>84</v>
      </c>
      <c r="F956" s="25">
        <v>15300</v>
      </c>
      <c r="G956" s="25">
        <v>2813</v>
      </c>
      <c r="H956" s="25">
        <v>953.607</v>
      </c>
      <c r="I956" s="23">
        <v>1.54</v>
      </c>
    </row>
    <row r="957" spans="1:9" ht="15">
      <c r="A957">
        <v>1951</v>
      </c>
      <c r="B957" s="22">
        <v>180</v>
      </c>
      <c r="C957" s="22">
        <v>33.3</v>
      </c>
      <c r="D957" s="25">
        <f t="shared" si="13"/>
        <v>61.494954954954956</v>
      </c>
      <c r="E957" s="25">
        <v>98</v>
      </c>
      <c r="F957" s="25">
        <v>18100</v>
      </c>
      <c r="G957" s="25">
        <v>3266</v>
      </c>
      <c r="H957" s="25">
        <v>1218.218</v>
      </c>
      <c r="I957" s="23">
        <v>1.37</v>
      </c>
    </row>
    <row r="958" spans="1:9" ht="15">
      <c r="A958">
        <v>1952</v>
      </c>
      <c r="B958" s="22">
        <v>176</v>
      </c>
      <c r="C958" s="22">
        <v>33.3</v>
      </c>
      <c r="D958" s="25">
        <f t="shared" si="13"/>
        <v>67.38246246246247</v>
      </c>
      <c r="E958" s="25">
        <v>107</v>
      </c>
      <c r="F958" s="25">
        <v>20200</v>
      </c>
      <c r="G958" s="25">
        <v>3556</v>
      </c>
      <c r="H958" s="25">
        <v>1312.164</v>
      </c>
      <c r="I958" s="23">
        <v>1.3</v>
      </c>
    </row>
    <row r="959" spans="1:9" ht="15">
      <c r="A959">
        <v>1953</v>
      </c>
      <c r="B959" s="22">
        <v>173</v>
      </c>
      <c r="C959" s="22">
        <v>33.3</v>
      </c>
      <c r="D959" s="25">
        <f t="shared" si="13"/>
        <v>69.01651651651652</v>
      </c>
      <c r="E959" s="25">
        <v>109</v>
      </c>
      <c r="F959" s="25">
        <v>21000</v>
      </c>
      <c r="G959" s="25">
        <v>3625</v>
      </c>
      <c r="H959" s="25">
        <v>1326.75</v>
      </c>
      <c r="I959" s="23">
        <v>1.33</v>
      </c>
    </row>
    <row r="960" spans="1:9" ht="15">
      <c r="A960">
        <v>1954</v>
      </c>
      <c r="B960" s="22">
        <v>170</v>
      </c>
      <c r="C960" s="22">
        <v>33.3</v>
      </c>
      <c r="D960" s="25">
        <f t="shared" si="13"/>
        <v>65.2891891891892</v>
      </c>
      <c r="E960" s="25">
        <v>104</v>
      </c>
      <c r="F960" s="25">
        <v>20300</v>
      </c>
      <c r="G960" s="25">
        <v>3451</v>
      </c>
      <c r="H960" s="25">
        <v>1276.87</v>
      </c>
      <c r="I960" s="23">
        <v>1.38</v>
      </c>
    </row>
    <row r="961" spans="1:9" ht="15">
      <c r="A961">
        <v>1955</v>
      </c>
      <c r="B961" s="22">
        <v>168</v>
      </c>
      <c r="C961" s="22">
        <v>33.3</v>
      </c>
      <c r="D961" s="25">
        <f t="shared" si="13"/>
        <v>66.96456456456457</v>
      </c>
      <c r="E961" s="25">
        <v>109</v>
      </c>
      <c r="F961" s="25">
        <v>21500</v>
      </c>
      <c r="G961" s="25">
        <v>3620</v>
      </c>
      <c r="H961" s="25">
        <v>1390.08</v>
      </c>
      <c r="I961" s="23">
        <v>1.39</v>
      </c>
    </row>
    <row r="962" spans="1:9" ht="15">
      <c r="A962">
        <v>1956</v>
      </c>
      <c r="B962" s="22">
        <v>166</v>
      </c>
      <c r="C962" s="22">
        <v>33.2</v>
      </c>
      <c r="D962" s="25">
        <f t="shared" si="13"/>
        <v>69.27903614457831</v>
      </c>
      <c r="E962" s="25">
        <v>119</v>
      </c>
      <c r="F962" s="25">
        <v>23800</v>
      </c>
      <c r="G962" s="25">
        <v>3952</v>
      </c>
      <c r="H962" s="25">
        <v>1651.936</v>
      </c>
      <c r="I962" s="23">
        <v>1.3</v>
      </c>
    </row>
    <row r="963" spans="1:9" ht="15">
      <c r="A963">
        <v>1957</v>
      </c>
      <c r="B963" s="22">
        <v>164</v>
      </c>
      <c r="C963" s="22">
        <v>33.1</v>
      </c>
      <c r="D963" s="25">
        <f t="shared" si="13"/>
        <v>81.60154078549849</v>
      </c>
      <c r="E963" s="25">
        <v>129</v>
      </c>
      <c r="F963" s="25">
        <v>26100</v>
      </c>
      <c r="G963" s="25">
        <v>4267</v>
      </c>
      <c r="H963" s="25">
        <v>1565.989</v>
      </c>
      <c r="I963" s="23">
        <v>1.29</v>
      </c>
    </row>
    <row r="964" spans="1:9" ht="15">
      <c r="A964">
        <v>1958</v>
      </c>
      <c r="B964" s="22">
        <v>162</v>
      </c>
      <c r="C964" s="22">
        <v>32.8</v>
      </c>
      <c r="D964" s="25">
        <f t="shared" si="13"/>
        <v>96.39329268292683</v>
      </c>
      <c r="E964" s="25">
        <v>143</v>
      </c>
      <c r="F964" s="25">
        <v>29000</v>
      </c>
      <c r="G964" s="25">
        <v>4684</v>
      </c>
      <c r="H964" s="25">
        <v>1522.3</v>
      </c>
      <c r="I964" s="23">
        <v>1.23</v>
      </c>
    </row>
    <row r="965" spans="1:9" ht="15">
      <c r="A965">
        <v>1959</v>
      </c>
      <c r="B965" s="22">
        <v>160</v>
      </c>
      <c r="C965" s="22">
        <v>32.5</v>
      </c>
      <c r="D965" s="25">
        <f t="shared" si="13"/>
        <v>98.81501538461539</v>
      </c>
      <c r="E965" s="25">
        <v>152</v>
      </c>
      <c r="F965" s="25">
        <v>31000</v>
      </c>
      <c r="G965" s="25">
        <v>4956</v>
      </c>
      <c r="H965" s="25">
        <v>1744.512</v>
      </c>
      <c r="I965" s="23">
        <v>1.24</v>
      </c>
    </row>
    <row r="966" spans="1:9" ht="15">
      <c r="A966">
        <v>1960</v>
      </c>
      <c r="B966" s="22">
        <v>156</v>
      </c>
      <c r="C966" s="22">
        <v>32.4</v>
      </c>
      <c r="D966" s="25">
        <f t="shared" si="13"/>
        <v>97.0679012345679</v>
      </c>
      <c r="E966" s="25">
        <v>155</v>
      </c>
      <c r="F966" s="25">
        <v>32300</v>
      </c>
      <c r="G966" s="25">
        <v>5032</v>
      </c>
      <c r="H966" s="25">
        <v>1887</v>
      </c>
      <c r="I966" s="23">
        <v>1.35</v>
      </c>
    </row>
    <row r="967" spans="1:9" ht="15">
      <c r="A967">
        <v>1961</v>
      </c>
      <c r="B967" s="22">
        <v>154</v>
      </c>
      <c r="C967" s="22">
        <v>32.4</v>
      </c>
      <c r="D967" s="25">
        <f t="shared" si="13"/>
        <v>92.70234567901235</v>
      </c>
      <c r="E967" s="25">
        <v>150</v>
      </c>
      <c r="F967" s="25">
        <v>31600</v>
      </c>
      <c r="G967" s="25">
        <v>4868</v>
      </c>
      <c r="H967" s="25">
        <v>1864.444</v>
      </c>
      <c r="I967" s="23">
        <v>1.47</v>
      </c>
    </row>
    <row r="968" spans="1:9" ht="15">
      <c r="A968">
        <v>1962</v>
      </c>
      <c r="B968" s="22">
        <v>152</v>
      </c>
      <c r="C968" s="22">
        <v>32.4</v>
      </c>
      <c r="D968" s="25">
        <f t="shared" si="13"/>
        <v>95.02067901234568</v>
      </c>
      <c r="E968" s="25">
        <v>156</v>
      </c>
      <c r="F968" s="25">
        <v>33200</v>
      </c>
      <c r="G968" s="25">
        <v>5047</v>
      </c>
      <c r="H968" s="25">
        <v>1968.33</v>
      </c>
      <c r="I968" s="23">
        <v>1.5</v>
      </c>
    </row>
    <row r="969" spans="1:9" ht="15">
      <c r="A969">
        <v>1963</v>
      </c>
      <c r="B969" s="22">
        <v>149</v>
      </c>
      <c r="C969" s="22">
        <v>32.4</v>
      </c>
      <c r="D969" s="25">
        <f t="shared" si="13"/>
        <v>93.57333333333334</v>
      </c>
      <c r="E969" s="25">
        <v>158</v>
      </c>
      <c r="F969" s="25">
        <v>34300</v>
      </c>
      <c r="G969" s="25">
        <v>5104</v>
      </c>
      <c r="H969" s="25">
        <v>2072.224</v>
      </c>
      <c r="I969" s="23">
        <v>1.54</v>
      </c>
    </row>
    <row r="970" spans="1:9" ht="15">
      <c r="A970">
        <v>1964</v>
      </c>
      <c r="B970" s="22">
        <v>146</v>
      </c>
      <c r="C970" s="22">
        <v>32.4</v>
      </c>
      <c r="D970" s="25">
        <f t="shared" si="13"/>
        <v>92.33956790123457</v>
      </c>
      <c r="E970" s="25">
        <v>162</v>
      </c>
      <c r="F970" s="25">
        <v>36000</v>
      </c>
      <c r="G970" s="25">
        <v>5258</v>
      </c>
      <c r="H970" s="25">
        <v>2266.198</v>
      </c>
      <c r="I970" s="23">
        <v>1.49</v>
      </c>
    </row>
    <row r="971" spans="1:9" ht="15">
      <c r="A971">
        <v>1965</v>
      </c>
      <c r="B971" s="22">
        <v>141</v>
      </c>
      <c r="C971" s="22">
        <v>32.1</v>
      </c>
      <c r="D971" s="25">
        <f t="shared" si="13"/>
        <v>89.6</v>
      </c>
      <c r="E971" s="25">
        <v>167</v>
      </c>
      <c r="F971" s="25">
        <v>38100</v>
      </c>
      <c r="G971" s="25">
        <v>5376</v>
      </c>
      <c r="H971" s="25">
        <v>2499.84</v>
      </c>
      <c r="I971" s="23">
        <v>1.56</v>
      </c>
    </row>
    <row r="972" spans="1:9" ht="15">
      <c r="A972">
        <v>1966</v>
      </c>
      <c r="B972" s="22">
        <v>136</v>
      </c>
      <c r="C972" s="22">
        <v>31.8</v>
      </c>
      <c r="D972" s="25">
        <f t="shared" si="13"/>
        <v>97.77207547169812</v>
      </c>
      <c r="E972" s="25">
        <v>176</v>
      </c>
      <c r="F972" s="25">
        <v>41100</v>
      </c>
      <c r="G972" s="25">
        <v>5592</v>
      </c>
      <c r="H972" s="25">
        <v>2482.848</v>
      </c>
      <c r="I972" s="23">
        <v>1.54</v>
      </c>
    </row>
    <row r="973" spans="1:9" ht="15">
      <c r="A973">
        <v>1967</v>
      </c>
      <c r="B973" s="22">
        <v>131</v>
      </c>
      <c r="C973" s="22">
        <v>31.5</v>
      </c>
      <c r="D973" s="25">
        <f t="shared" si="13"/>
        <v>116.49171428571428</v>
      </c>
      <c r="E973" s="25">
        <v>188</v>
      </c>
      <c r="F973" s="25">
        <v>45100</v>
      </c>
      <c r="G973" s="25">
        <v>5909</v>
      </c>
      <c r="H973" s="25">
        <v>2239.511</v>
      </c>
      <c r="I973" s="23">
        <v>1.41</v>
      </c>
    </row>
    <row r="974" spans="1:9" ht="15">
      <c r="A974">
        <v>1968</v>
      </c>
      <c r="B974" s="22">
        <v>127</v>
      </c>
      <c r="C974" s="22">
        <v>31.3</v>
      </c>
      <c r="D974" s="25">
        <f t="shared" si="13"/>
        <v>129.73661341853034</v>
      </c>
      <c r="E974" s="25">
        <v>201</v>
      </c>
      <c r="F974" s="25">
        <v>49500</v>
      </c>
      <c r="G974" s="25">
        <v>6286</v>
      </c>
      <c r="H974" s="25">
        <v>2225.244</v>
      </c>
      <c r="I974" s="23">
        <v>1.49</v>
      </c>
    </row>
    <row r="975" spans="1:9" ht="15">
      <c r="A975">
        <v>1969</v>
      </c>
      <c r="B975" s="22">
        <v>123</v>
      </c>
      <c r="C975" s="22">
        <v>31.1</v>
      </c>
      <c r="D975" s="25">
        <f t="shared" si="13"/>
        <v>148.6556270096463</v>
      </c>
      <c r="E975" s="25">
        <v>216</v>
      </c>
      <c r="F975" s="25">
        <v>54600</v>
      </c>
      <c r="G975" s="25">
        <v>6710</v>
      </c>
      <c r="H975" s="25">
        <v>2086.81</v>
      </c>
      <c r="I975" s="23">
        <v>1.51</v>
      </c>
    </row>
    <row r="976" spans="1:9" ht="15">
      <c r="A976">
        <v>1970</v>
      </c>
      <c r="B976" s="22">
        <v>121</v>
      </c>
      <c r="C976" s="22">
        <v>30.9</v>
      </c>
      <c r="D976" s="25">
        <f t="shared" si="13"/>
        <v>161.80673139158574</v>
      </c>
      <c r="E976" s="25">
        <v>226</v>
      </c>
      <c r="F976" s="25">
        <v>57700</v>
      </c>
      <c r="G976" s="25">
        <v>6983</v>
      </c>
      <c r="H976" s="25">
        <v>1983.172</v>
      </c>
      <c r="I976" s="23">
        <v>1.69</v>
      </c>
    </row>
    <row r="977" spans="1:9" ht="15">
      <c r="A977">
        <v>1971</v>
      </c>
      <c r="B977" s="22">
        <v>120</v>
      </c>
      <c r="C977" s="22">
        <v>30.7</v>
      </c>
      <c r="D977" s="25">
        <f t="shared" si="13"/>
        <v>171.85667752442998</v>
      </c>
      <c r="E977" s="25">
        <v>231</v>
      </c>
      <c r="F977" s="25">
        <v>59100</v>
      </c>
      <c r="G977" s="25">
        <v>7092</v>
      </c>
      <c r="H977" s="25">
        <v>1816</v>
      </c>
      <c r="I977" s="23">
        <v>1.5</v>
      </c>
    </row>
    <row r="978" spans="1:9" ht="15">
      <c r="A978">
        <v>1972</v>
      </c>
      <c r="B978" s="22">
        <v>118</v>
      </c>
      <c r="C978" s="22">
        <v>30.6</v>
      </c>
      <c r="D978" s="25">
        <f t="shared" si="13"/>
        <v>180.27777777777777</v>
      </c>
      <c r="E978" s="25">
        <v>241</v>
      </c>
      <c r="F978" s="25">
        <v>62500</v>
      </c>
      <c r="G978" s="25">
        <v>7375</v>
      </c>
      <c r="H978" s="25">
        <v>1858.5</v>
      </c>
      <c r="I978" s="23">
        <v>1.38</v>
      </c>
    </row>
    <row r="979" spans="1:9" ht="15">
      <c r="A979">
        <v>1973</v>
      </c>
      <c r="B979" s="22">
        <v>117</v>
      </c>
      <c r="C979" s="22">
        <v>30.6</v>
      </c>
      <c r="D979" s="25">
        <f t="shared" si="13"/>
        <v>205.50601307189544</v>
      </c>
      <c r="E979" s="25">
        <v>269</v>
      </c>
      <c r="F979" s="25">
        <v>70300</v>
      </c>
      <c r="G979" s="25">
        <v>8231</v>
      </c>
      <c r="H979" s="25">
        <v>1942.516</v>
      </c>
      <c r="I979" s="23">
        <v>1.22</v>
      </c>
    </row>
    <row r="980" spans="1:9" ht="15">
      <c r="A980">
        <v>1974</v>
      </c>
      <c r="B980" s="22">
        <v>117</v>
      </c>
      <c r="C980" s="22">
        <v>30.6</v>
      </c>
      <c r="D980" s="25">
        <f t="shared" si="13"/>
        <v>267.3631699346405</v>
      </c>
      <c r="E980" s="25">
        <v>338</v>
      </c>
      <c r="F980" s="25">
        <v>88400</v>
      </c>
      <c r="G980" s="25">
        <v>10343</v>
      </c>
      <c r="H980" s="25">
        <v>2161.687</v>
      </c>
      <c r="I980" s="23">
        <v>1.05</v>
      </c>
    </row>
    <row r="981" spans="1:9" ht="15">
      <c r="A981">
        <v>1975</v>
      </c>
      <c r="B981" s="22">
        <v>104</v>
      </c>
      <c r="C981" s="22">
        <v>30.2</v>
      </c>
      <c r="D981" s="25">
        <f t="shared" si="13"/>
        <v>348.78238410596026</v>
      </c>
      <c r="E981" s="25">
        <v>429</v>
      </c>
      <c r="F981" s="25">
        <v>124600</v>
      </c>
      <c r="G981" s="25">
        <v>12956</v>
      </c>
      <c r="H981" s="25">
        <v>2422.772</v>
      </c>
      <c r="I981" s="23">
        <v>0.88</v>
      </c>
    </row>
    <row r="982" spans="1:9" ht="15">
      <c r="A982">
        <v>1976</v>
      </c>
      <c r="B982" s="22">
        <v>104</v>
      </c>
      <c r="C982" s="22">
        <v>30.1</v>
      </c>
      <c r="D982" s="25">
        <f t="shared" si="13"/>
        <v>434.0006644518272</v>
      </c>
      <c r="E982" s="25">
        <v>529</v>
      </c>
      <c r="F982" s="25">
        <v>153200</v>
      </c>
      <c r="G982" s="25">
        <v>15931</v>
      </c>
      <c r="H982" s="25">
        <v>2867.58</v>
      </c>
      <c r="I982" s="23">
        <v>0.82</v>
      </c>
    </row>
    <row r="983" spans="1:9" ht="15">
      <c r="A983">
        <v>1977</v>
      </c>
      <c r="B983" s="22">
        <v>104</v>
      </c>
      <c r="C983" s="22">
        <v>30.1</v>
      </c>
      <c r="D983" s="25">
        <f t="shared" si="13"/>
        <v>552.1873754152824</v>
      </c>
      <c r="E983" s="25">
        <v>672</v>
      </c>
      <c r="F983" s="25">
        <v>194400</v>
      </c>
      <c r="G983" s="25">
        <v>20220</v>
      </c>
      <c r="H983" s="25">
        <v>3599.16</v>
      </c>
      <c r="I983" s="23">
        <v>0.55</v>
      </c>
    </row>
    <row r="984" spans="1:9" ht="15">
      <c r="A984">
        <v>1978</v>
      </c>
      <c r="B984" s="22">
        <v>104</v>
      </c>
      <c r="C984" s="22">
        <v>30</v>
      </c>
      <c r="D984" s="25">
        <f t="shared" si="13"/>
        <v>625.2406</v>
      </c>
      <c r="E984" s="25">
        <v>761</v>
      </c>
      <c r="F984" s="25">
        <v>219400</v>
      </c>
      <c r="G984" s="25">
        <v>22819</v>
      </c>
      <c r="H984" s="25">
        <v>4061.782</v>
      </c>
      <c r="I984" s="23">
        <v>0.55</v>
      </c>
    </row>
    <row r="985" spans="1:9" ht="15">
      <c r="A985">
        <v>1979</v>
      </c>
      <c r="B985" s="22">
        <v>104</v>
      </c>
      <c r="C985" s="22">
        <v>30.3</v>
      </c>
      <c r="D985" s="25">
        <f t="shared" si="13"/>
        <v>754.6891089108912</v>
      </c>
      <c r="E985" s="25">
        <v>901</v>
      </c>
      <c r="F985" s="25">
        <v>262500</v>
      </c>
      <c r="G985" s="25">
        <v>27300</v>
      </c>
      <c r="H985" s="25">
        <v>4432.92</v>
      </c>
      <c r="I985" s="23">
        <v>0.51</v>
      </c>
    </row>
    <row r="986" spans="1:9" ht="15">
      <c r="A986">
        <v>1980</v>
      </c>
      <c r="B986" s="22">
        <v>104</v>
      </c>
      <c r="C986" s="22">
        <v>30.3</v>
      </c>
      <c r="D986" s="25">
        <v>920</v>
      </c>
      <c r="E986" s="25">
        <v>1086</v>
      </c>
      <c r="F986" s="25">
        <v>316400</v>
      </c>
      <c r="G986" s="25">
        <v>32906</v>
      </c>
      <c r="H986" s="25">
        <v>5044</v>
      </c>
      <c r="I986" s="23">
        <v>0.42</v>
      </c>
    </row>
    <row r="987" spans="1:9" ht="15">
      <c r="A987">
        <v>1981</v>
      </c>
      <c r="B987" s="22">
        <v>104</v>
      </c>
      <c r="C987" s="22">
        <v>30.4</v>
      </c>
      <c r="D987" s="25">
        <v>1089</v>
      </c>
      <c r="E987" s="25">
        <v>1281</v>
      </c>
      <c r="F987" s="25">
        <v>374400</v>
      </c>
      <c r="G987" s="25">
        <v>38942</v>
      </c>
      <c r="H987" s="25">
        <v>5841</v>
      </c>
      <c r="I987" s="23">
        <v>0.38</v>
      </c>
    </row>
    <row r="988" spans="1:9" ht="15">
      <c r="A988">
        <v>1982</v>
      </c>
      <c r="B988" s="22">
        <v>103</v>
      </c>
      <c r="C988" s="22">
        <v>30.4</v>
      </c>
      <c r="D988" s="25">
        <v>1084</v>
      </c>
      <c r="E988" s="25">
        <v>1272</v>
      </c>
      <c r="F988" s="25">
        <v>375400</v>
      </c>
      <c r="G988" s="25">
        <v>38669</v>
      </c>
      <c r="H988" s="25">
        <v>5723</v>
      </c>
      <c r="I988" s="23">
        <v>0.42</v>
      </c>
    </row>
    <row r="989" spans="1:9" ht="15">
      <c r="A989">
        <v>1983</v>
      </c>
      <c r="B989" s="22">
        <v>102</v>
      </c>
      <c r="C989" s="22">
        <v>30.4</v>
      </c>
      <c r="D989" s="25">
        <v>988</v>
      </c>
      <c r="E989" s="25">
        <v>1165</v>
      </c>
      <c r="F989" s="25">
        <v>347200</v>
      </c>
      <c r="G989" s="25">
        <v>35416</v>
      </c>
      <c r="H989" s="25">
        <v>5383</v>
      </c>
      <c r="I989" s="23">
        <v>0.44</v>
      </c>
    </row>
    <row r="990" spans="1:9" ht="15">
      <c r="A990">
        <v>1984</v>
      </c>
      <c r="B990" s="22">
        <v>97</v>
      </c>
      <c r="C990" s="22">
        <v>30.4</v>
      </c>
      <c r="D990" s="25">
        <v>946</v>
      </c>
      <c r="E990" s="25">
        <v>1131</v>
      </c>
      <c r="F990" s="25">
        <v>354526</v>
      </c>
      <c r="G990" s="25">
        <v>34389</v>
      </c>
      <c r="H990" s="25">
        <v>5640</v>
      </c>
      <c r="I990" s="23">
        <v>0.48</v>
      </c>
    </row>
    <row r="991" spans="1:9" ht="15">
      <c r="A991">
        <v>1985</v>
      </c>
      <c r="B991" s="22">
        <v>96</v>
      </c>
      <c r="C991" s="22">
        <v>30.4</v>
      </c>
      <c r="D991" s="25">
        <v>723</v>
      </c>
      <c r="E991" s="25">
        <v>898</v>
      </c>
      <c r="F991" s="25">
        <v>284486</v>
      </c>
      <c r="G991" s="25">
        <v>27310</v>
      </c>
      <c r="H991" s="25">
        <v>5326</v>
      </c>
      <c r="I991" s="23">
        <v>0.58</v>
      </c>
    </row>
    <row r="992" spans="1:9" ht="15">
      <c r="A992">
        <v>1986</v>
      </c>
      <c r="B992" s="22">
        <v>93</v>
      </c>
      <c r="C992" s="22">
        <v>30</v>
      </c>
      <c r="D992" s="25">
        <v>536</v>
      </c>
      <c r="E992" s="25">
        <v>694</v>
      </c>
      <c r="F992" s="25">
        <v>223877</v>
      </c>
      <c r="G992" s="25">
        <v>20820</v>
      </c>
      <c r="H992" s="25">
        <v>4747</v>
      </c>
      <c r="I992" s="23">
        <v>0.74</v>
      </c>
    </row>
    <row r="993" spans="1:9" ht="15">
      <c r="A993">
        <v>1987</v>
      </c>
      <c r="B993" s="22">
        <v>92</v>
      </c>
      <c r="C993" s="22">
        <v>30</v>
      </c>
      <c r="D993" s="25">
        <v>442</v>
      </c>
      <c r="E993" s="25">
        <v>587</v>
      </c>
      <c r="F993" s="25">
        <v>191360</v>
      </c>
      <c r="G993" s="25">
        <v>17605</v>
      </c>
      <c r="H993" s="25">
        <v>4348</v>
      </c>
      <c r="I993" s="23">
        <v>1.03</v>
      </c>
    </row>
    <row r="994" spans="1:9" ht="15">
      <c r="A994">
        <v>1988</v>
      </c>
      <c r="B994" s="22">
        <v>92</v>
      </c>
      <c r="C994" s="22">
        <v>30</v>
      </c>
      <c r="D994" s="25">
        <v>521</v>
      </c>
      <c r="E994" s="25">
        <v>700</v>
      </c>
      <c r="F994" s="25">
        <v>228261</v>
      </c>
      <c r="G994" s="25">
        <v>21000</v>
      </c>
      <c r="H994" s="25">
        <v>5376</v>
      </c>
      <c r="I994" s="23">
        <v>0.84</v>
      </c>
    </row>
    <row r="995" spans="1:9" ht="15">
      <c r="A995">
        <v>1989</v>
      </c>
      <c r="B995" s="22">
        <v>90</v>
      </c>
      <c r="C995" s="22">
        <v>30</v>
      </c>
      <c r="D995" s="25">
        <v>558</v>
      </c>
      <c r="E995" s="25">
        <v>747</v>
      </c>
      <c r="F995" s="25">
        <v>249000</v>
      </c>
      <c r="G995" s="25">
        <v>22410</v>
      </c>
      <c r="H995" s="25">
        <v>5655</v>
      </c>
      <c r="I995" s="23">
        <v>0.82</v>
      </c>
    </row>
    <row r="996" spans="1:9" ht="15">
      <c r="A996">
        <v>1990</v>
      </c>
      <c r="B996" s="22">
        <v>89</v>
      </c>
      <c r="C996" s="22">
        <v>30</v>
      </c>
      <c r="D996" s="25">
        <v>623</v>
      </c>
      <c r="E996" s="25">
        <v>810</v>
      </c>
      <c r="F996" s="25">
        <v>273034</v>
      </c>
      <c r="G996" s="25">
        <v>24300</v>
      </c>
      <c r="H996" s="25">
        <v>5614</v>
      </c>
      <c r="I996" s="23">
        <v>0.81</v>
      </c>
    </row>
    <row r="997" spans="1:9" ht="15">
      <c r="A997">
        <v>1991</v>
      </c>
      <c r="B997" s="22">
        <v>88</v>
      </c>
      <c r="C997" s="22">
        <v>30</v>
      </c>
      <c r="D997" s="25">
        <v>687</v>
      </c>
      <c r="E997" s="25">
        <v>881</v>
      </c>
      <c r="F997" s="25">
        <v>300341</v>
      </c>
      <c r="G997" s="25">
        <v>26430</v>
      </c>
      <c r="H997" s="25">
        <v>5812</v>
      </c>
      <c r="I997" s="23">
        <v>0.79</v>
      </c>
    </row>
    <row r="998" spans="1:9" ht="15">
      <c r="A998">
        <v>1992</v>
      </c>
      <c r="B998" s="22">
        <v>88</v>
      </c>
      <c r="C998" s="22">
        <v>29.8</v>
      </c>
      <c r="D998" s="25">
        <v>687</v>
      </c>
      <c r="E998" s="25">
        <v>884</v>
      </c>
      <c r="F998" s="25">
        <v>299355</v>
      </c>
      <c r="G998" s="25">
        <v>26343</v>
      </c>
      <c r="H998" s="25">
        <v>5876</v>
      </c>
      <c r="I998" s="23">
        <v>0.85</v>
      </c>
    </row>
    <row r="999" spans="1:9" ht="15">
      <c r="A999">
        <v>1993</v>
      </c>
      <c r="B999" s="22">
        <v>87</v>
      </c>
      <c r="C999" s="22">
        <v>29.7</v>
      </c>
      <c r="D999" s="25">
        <v>705</v>
      </c>
      <c r="E999" s="25">
        <v>910</v>
      </c>
      <c r="F999" s="25">
        <v>310655</v>
      </c>
      <c r="G999" s="25">
        <v>27027</v>
      </c>
      <c r="H999" s="25">
        <v>6093</v>
      </c>
      <c r="I999" s="23">
        <v>0.84</v>
      </c>
    </row>
    <row r="1000" spans="1:9" ht="15">
      <c r="A1000">
        <v>1994</v>
      </c>
      <c r="B1000" s="22">
        <v>85</v>
      </c>
      <c r="C1000" s="22">
        <v>29.7</v>
      </c>
      <c r="D1000" s="25">
        <v>690</v>
      </c>
      <c r="E1000" s="25">
        <v>914</v>
      </c>
      <c r="F1000" s="25">
        <v>319237</v>
      </c>
      <c r="G1000" s="25">
        <v>27135</v>
      </c>
      <c r="H1000" s="25">
        <v>6633</v>
      </c>
      <c r="I1000" s="15" t="s">
        <v>6</v>
      </c>
    </row>
    <row r="1001" spans="1:9" ht="15">
      <c r="A1001">
        <v>1995</v>
      </c>
      <c r="B1001" s="22">
        <v>87</v>
      </c>
      <c r="C1001" s="22">
        <v>29.8</v>
      </c>
      <c r="D1001" s="25">
        <v>685</v>
      </c>
      <c r="E1001" s="25">
        <v>936</v>
      </c>
      <c r="F1001" s="25">
        <v>320772</v>
      </c>
      <c r="G1001" s="25">
        <v>27907</v>
      </c>
      <c r="H1001" s="25">
        <v>7480</v>
      </c>
      <c r="I1001" s="15" t="s">
        <v>6</v>
      </c>
    </row>
    <row r="1002" spans="1:9" ht="15">
      <c r="A1002" s="9" t="s">
        <v>6</v>
      </c>
      <c r="B1002" s="6" t="s">
        <v>6</v>
      </c>
      <c r="C1002" s="6" t="s">
        <v>6</v>
      </c>
      <c r="D1002" s="8" t="s">
        <v>6</v>
      </c>
      <c r="E1002" s="8" t="s">
        <v>6</v>
      </c>
      <c r="F1002" s="8" t="s">
        <v>6</v>
      </c>
      <c r="G1002" s="8" t="s">
        <v>6</v>
      </c>
      <c r="H1002" s="8" t="s">
        <v>6</v>
      </c>
      <c r="I1002" s="15" t="s">
        <v>7</v>
      </c>
    </row>
    <row r="1003" spans="1:9" ht="15">
      <c r="A1003" t="str">
        <f>FOOT</f>
        <v>Table updated from "Farm Real Estate Historical Series Data, 1950-92", Statistical Bulletin No. 855.</v>
      </c>
      <c r="B1003" s="22"/>
      <c r="C1003" s="22"/>
      <c r="D1003" s="25"/>
      <c r="E1003" s="25"/>
      <c r="F1003" s="25"/>
      <c r="G1003" s="25"/>
      <c r="H1003" s="25"/>
      <c r="I1003" s="23"/>
    </row>
    <row r="1004" spans="1:9" ht="15">
      <c r="A1004" t="str">
        <f>A146</f>
        <v> </v>
      </c>
      <c r="B1004" s="22"/>
      <c r="C1004" s="22"/>
      <c r="D1004" s="25"/>
      <c r="E1004" s="25"/>
      <c r="F1004" s="25"/>
      <c r="G1004" s="25"/>
      <c r="H1004" s="25"/>
      <c r="I1004" s="23"/>
    </row>
    <row r="1005" spans="1:9" ht="15">
      <c r="A1005" t="str">
        <f>A147</f>
        <v> </v>
      </c>
      <c r="B1005" s="22"/>
      <c r="C1005" s="22"/>
      <c r="D1005" s="25"/>
      <c r="E1005" s="25"/>
      <c r="F1005" s="25"/>
      <c r="G1005" s="25"/>
      <c r="H1005" s="25"/>
      <c r="I1005" s="23"/>
    </row>
    <row r="1006" spans="1:9" ht="15">
      <c r="A1006" t="str">
        <f>A148</f>
        <v> </v>
      </c>
      <c r="B1006" s="22"/>
      <c r="C1006" s="22"/>
      <c r="D1006" s="25"/>
      <c r="E1006" s="25"/>
      <c r="F1006" s="25"/>
      <c r="G1006" s="25"/>
      <c r="H1006" s="25"/>
      <c r="I1006" s="23"/>
    </row>
    <row r="1007" spans="1:9" ht="15">
      <c r="A1007" t="str">
        <f>A149</f>
        <v> </v>
      </c>
      <c r="B1007" s="22"/>
      <c r="C1007" s="22"/>
      <c r="D1007" s="25"/>
      <c r="E1007" s="25"/>
      <c r="F1007" s="25"/>
      <c r="G1007" s="25"/>
      <c r="H1007" s="25"/>
      <c r="I1007" s="23"/>
    </row>
    <row r="1008" spans="1:9" ht="15">
      <c r="A1008" t="str">
        <f>A150</f>
        <v> </v>
      </c>
      <c r="B1008" s="22"/>
      <c r="C1008" s="22"/>
      <c r="D1008" s="25"/>
      <c r="E1008" s="25"/>
      <c r="F1008" s="25"/>
      <c r="G1008" s="25"/>
      <c r="H1008" s="25"/>
      <c r="I1008" s="23"/>
    </row>
    <row r="1009" spans="2:9" ht="15">
      <c r="B1009" s="22"/>
      <c r="C1009" s="22"/>
      <c r="D1009" s="25"/>
      <c r="E1009" s="25"/>
      <c r="F1009" s="25"/>
      <c r="G1009" s="25"/>
      <c r="H1009" s="25"/>
      <c r="I1009" s="23"/>
    </row>
    <row r="1010" spans="1:9" ht="15">
      <c r="A1010" s="5" t="s">
        <v>56</v>
      </c>
      <c r="B1010" s="22"/>
      <c r="C1010" s="22"/>
      <c r="D1010" s="25"/>
      <c r="E1010" s="25"/>
      <c r="F1010" s="25"/>
      <c r="G1010" s="25"/>
      <c r="H1010" s="25"/>
      <c r="I1010" s="23"/>
    </row>
    <row r="1011" spans="2:9" ht="15">
      <c r="B1011" s="22"/>
      <c r="C1011" s="22"/>
      <c r="D1011" s="25"/>
      <c r="E1011" s="25"/>
      <c r="F1011" s="25"/>
      <c r="G1011" s="25"/>
      <c r="H1011" s="25"/>
      <c r="I1011" s="23"/>
    </row>
    <row r="1012" spans="1:9" ht="15">
      <c r="A1012" s="9" t="s">
        <v>6</v>
      </c>
      <c r="B1012" s="6" t="s">
        <v>6</v>
      </c>
      <c r="C1012" s="6" t="s">
        <v>6</v>
      </c>
      <c r="D1012" s="8" t="s">
        <v>6</v>
      </c>
      <c r="E1012" s="8" t="s">
        <v>6</v>
      </c>
      <c r="F1012" s="8" t="s">
        <v>6</v>
      </c>
      <c r="G1012" s="8" t="s">
        <v>6</v>
      </c>
      <c r="H1012" s="8" t="s">
        <v>6</v>
      </c>
      <c r="I1012" s="15" t="s">
        <v>7</v>
      </c>
    </row>
    <row r="1013" spans="2:9" ht="15">
      <c r="B1013" s="22"/>
      <c r="C1013" s="10" t="s">
        <v>8</v>
      </c>
      <c r="D1013" s="25"/>
      <c r="E1013" s="12" t="s">
        <v>9</v>
      </c>
      <c r="F1013" s="25"/>
      <c r="G1013" s="25"/>
      <c r="H1013" s="25"/>
      <c r="I1013" s="3" t="s">
        <v>10</v>
      </c>
    </row>
    <row r="1014" spans="1:9" ht="15">
      <c r="A1014" s="13" t="s">
        <v>11</v>
      </c>
      <c r="B1014" s="2" t="s">
        <v>12</v>
      </c>
      <c r="C1014" s="10" t="s">
        <v>13</v>
      </c>
      <c r="D1014" s="16" t="s">
        <v>14</v>
      </c>
      <c r="E1014" s="16" t="s">
        <v>15</v>
      </c>
      <c r="F1014" s="8" t="s">
        <v>6</v>
      </c>
      <c r="G1014" s="16" t="s">
        <v>16</v>
      </c>
      <c r="H1014" s="16" t="s">
        <v>17</v>
      </c>
      <c r="I1014" s="3" t="s">
        <v>18</v>
      </c>
    </row>
    <row r="1015" spans="2:9" ht="15">
      <c r="B1015" s="22"/>
      <c r="C1015" s="14" t="s">
        <v>19</v>
      </c>
      <c r="D1015" s="16" t="s">
        <v>20</v>
      </c>
      <c r="E1015" s="12" t="s">
        <v>21</v>
      </c>
      <c r="F1015" s="12" t="s">
        <v>22</v>
      </c>
      <c r="G1015" s="4" t="s">
        <v>23</v>
      </c>
      <c r="H1015" s="4" t="s">
        <v>24</v>
      </c>
      <c r="I1015" s="3" t="s">
        <v>25</v>
      </c>
    </row>
    <row r="1016" spans="2:9" ht="15">
      <c r="B1016" s="10" t="s">
        <v>3</v>
      </c>
      <c r="C1016" s="22"/>
      <c r="D1016" s="25"/>
      <c r="E1016" s="12" t="s">
        <v>26</v>
      </c>
      <c r="F1016" s="12" t="s">
        <v>27</v>
      </c>
      <c r="G1016" s="25"/>
      <c r="H1016" s="4" t="s">
        <v>3</v>
      </c>
      <c r="I1016" s="3" t="s">
        <v>28</v>
      </c>
    </row>
    <row r="1017" spans="1:9" ht="15">
      <c r="A1017" s="9" t="s">
        <v>6</v>
      </c>
      <c r="B1017" s="6" t="s">
        <v>6</v>
      </c>
      <c r="C1017" s="6" t="s">
        <v>6</v>
      </c>
      <c r="D1017" s="8" t="s">
        <v>6</v>
      </c>
      <c r="E1017" s="8" t="s">
        <v>6</v>
      </c>
      <c r="F1017" s="8" t="s">
        <v>6</v>
      </c>
      <c r="G1017" s="8" t="s">
        <v>6</v>
      </c>
      <c r="H1017" s="8" t="s">
        <v>6</v>
      </c>
      <c r="I1017" s="15" t="s">
        <v>7</v>
      </c>
    </row>
    <row r="1018" spans="2:9" ht="15">
      <c r="B1018" s="22"/>
      <c r="C1018" s="22"/>
      <c r="D1018" s="25"/>
      <c r="E1018" s="25"/>
      <c r="F1018" s="25"/>
      <c r="G1018" s="25"/>
      <c r="H1018" s="25"/>
      <c r="I1018" s="23"/>
    </row>
    <row r="1019" spans="2:9" ht="15">
      <c r="B1019" s="10" t="s">
        <v>29</v>
      </c>
      <c r="C1019" s="10" t="s">
        <v>30</v>
      </c>
      <c r="D1019" s="25"/>
      <c r="E1019" s="25"/>
      <c r="F1019" s="25"/>
      <c r="G1019" s="25"/>
      <c r="H1019" s="25"/>
      <c r="I1019" s="23"/>
    </row>
    <row r="1020" spans="2:9" ht="15">
      <c r="B1020" s="10" t="s">
        <v>31</v>
      </c>
      <c r="C1020" s="10" t="s">
        <v>32</v>
      </c>
      <c r="D1020" s="4" t="s">
        <v>33</v>
      </c>
      <c r="E1020" s="25"/>
      <c r="F1020" s="25"/>
      <c r="G1020" s="16" t="s">
        <v>34</v>
      </c>
      <c r="H1020" s="25"/>
      <c r="I1020" s="3" t="s">
        <v>35</v>
      </c>
    </row>
    <row r="1021" spans="2:9" ht="15">
      <c r="B1021" s="22"/>
      <c r="C1021" s="22"/>
      <c r="D1021" s="25"/>
      <c r="E1021" s="25"/>
      <c r="F1021" s="25"/>
      <c r="G1021" s="25"/>
      <c r="H1021" s="25"/>
      <c r="I1021" s="23"/>
    </row>
    <row r="1022" spans="1:9" ht="15">
      <c r="A1022">
        <v>1950</v>
      </c>
      <c r="B1022" s="22">
        <v>208</v>
      </c>
      <c r="C1022" s="22">
        <v>21.8</v>
      </c>
      <c r="D1022" s="25">
        <f aca="true" t="shared" si="14" ref="D1022:D1051">(+G1022-H1022)/C1022</f>
        <v>86.43339449541284</v>
      </c>
      <c r="E1022" s="25">
        <v>136</v>
      </c>
      <c r="F1022" s="25">
        <v>14300</v>
      </c>
      <c r="G1022" s="25">
        <v>2972</v>
      </c>
      <c r="H1022" s="25">
        <v>1087.752</v>
      </c>
      <c r="I1022" s="23">
        <v>0.79</v>
      </c>
    </row>
    <row r="1023" spans="1:9" ht="15">
      <c r="A1023">
        <v>1951</v>
      </c>
      <c r="B1023" s="22">
        <v>200</v>
      </c>
      <c r="C1023" s="22">
        <v>21.4</v>
      </c>
      <c r="D1023" s="25">
        <f t="shared" si="14"/>
        <v>95.49897196261684</v>
      </c>
      <c r="E1023" s="25">
        <v>162</v>
      </c>
      <c r="F1023" s="25">
        <v>17300</v>
      </c>
      <c r="G1023" s="25">
        <v>3458</v>
      </c>
      <c r="H1023" s="25">
        <v>1414.322</v>
      </c>
      <c r="I1023" s="23">
        <v>0.72</v>
      </c>
    </row>
    <row r="1024" spans="1:9" ht="15">
      <c r="A1024">
        <v>1952</v>
      </c>
      <c r="B1024" s="22">
        <v>192</v>
      </c>
      <c r="C1024" s="22">
        <v>21</v>
      </c>
      <c r="D1024" s="25">
        <f t="shared" si="14"/>
        <v>106.505</v>
      </c>
      <c r="E1024" s="25">
        <v>179</v>
      </c>
      <c r="F1024" s="25">
        <v>19600</v>
      </c>
      <c r="G1024" s="25">
        <v>3759</v>
      </c>
      <c r="H1024" s="25">
        <v>1522.395</v>
      </c>
      <c r="I1024" s="23">
        <v>0.72</v>
      </c>
    </row>
    <row r="1025" spans="1:9" ht="15">
      <c r="A1025">
        <v>1953</v>
      </c>
      <c r="B1025" s="22">
        <v>186</v>
      </c>
      <c r="C1025" s="22">
        <v>20.7</v>
      </c>
      <c r="D1025" s="25">
        <f t="shared" si="14"/>
        <v>106.17057971014492</v>
      </c>
      <c r="E1025" s="25">
        <v>177</v>
      </c>
      <c r="F1025" s="25">
        <v>19700</v>
      </c>
      <c r="G1025" s="25">
        <v>3669</v>
      </c>
      <c r="H1025" s="25">
        <v>1471.269</v>
      </c>
      <c r="I1025" s="23">
        <v>0.77</v>
      </c>
    </row>
    <row r="1026" spans="1:9" ht="15">
      <c r="A1026">
        <v>1954</v>
      </c>
      <c r="B1026" s="22">
        <v>180</v>
      </c>
      <c r="C1026" s="22">
        <v>20.4</v>
      </c>
      <c r="D1026" s="25">
        <f t="shared" si="14"/>
        <v>106.77916666666668</v>
      </c>
      <c r="E1026" s="25">
        <v>179</v>
      </c>
      <c r="F1026" s="25">
        <v>20300</v>
      </c>
      <c r="G1026" s="25">
        <v>3661</v>
      </c>
      <c r="H1026" s="25">
        <v>1482.705</v>
      </c>
      <c r="I1026" s="23">
        <v>0.81</v>
      </c>
    </row>
    <row r="1027" spans="1:9" ht="15">
      <c r="A1027">
        <v>1955</v>
      </c>
      <c r="B1027" s="22">
        <v>174</v>
      </c>
      <c r="C1027" s="22">
        <v>20.2</v>
      </c>
      <c r="D1027" s="25">
        <f t="shared" si="14"/>
        <v>109.49702970297031</v>
      </c>
      <c r="E1027" s="25">
        <v>190</v>
      </c>
      <c r="F1027" s="25">
        <v>22100</v>
      </c>
      <c r="G1027" s="25">
        <v>3840</v>
      </c>
      <c r="H1027" s="25">
        <v>1628.16</v>
      </c>
      <c r="I1027" s="23">
        <v>0.82</v>
      </c>
    </row>
    <row r="1028" spans="1:9" ht="15">
      <c r="A1028">
        <v>1956</v>
      </c>
      <c r="B1028" s="22">
        <v>168</v>
      </c>
      <c r="C1028" s="22">
        <v>20</v>
      </c>
      <c r="D1028" s="25">
        <f t="shared" si="14"/>
        <v>108.8019</v>
      </c>
      <c r="E1028" s="25">
        <v>205</v>
      </c>
      <c r="F1028" s="25">
        <v>24400</v>
      </c>
      <c r="G1028" s="25">
        <v>4098</v>
      </c>
      <c r="H1028" s="25">
        <v>1921.962</v>
      </c>
      <c r="I1028" s="23">
        <v>0.81</v>
      </c>
    </row>
    <row r="1029" spans="1:9" ht="15">
      <c r="A1029">
        <v>1957</v>
      </c>
      <c r="B1029" s="22">
        <v>162</v>
      </c>
      <c r="C1029" s="22">
        <v>19.8</v>
      </c>
      <c r="D1029" s="25">
        <f t="shared" si="14"/>
        <v>142.28171717171716</v>
      </c>
      <c r="E1029" s="25">
        <v>238</v>
      </c>
      <c r="F1029" s="25">
        <v>29100</v>
      </c>
      <c r="G1029" s="25">
        <v>4711</v>
      </c>
      <c r="H1029" s="25">
        <v>1893.822</v>
      </c>
      <c r="I1029" s="23">
        <v>0.75</v>
      </c>
    </row>
    <row r="1030" spans="1:9" ht="15">
      <c r="A1030">
        <v>1958</v>
      </c>
      <c r="B1030" s="22">
        <v>158</v>
      </c>
      <c r="C1030" s="22">
        <v>19.6</v>
      </c>
      <c r="D1030" s="25">
        <f t="shared" si="14"/>
        <v>151.78928571428568</v>
      </c>
      <c r="E1030" s="25">
        <v>233</v>
      </c>
      <c r="F1030" s="25">
        <v>29000</v>
      </c>
      <c r="G1030" s="25">
        <v>4570</v>
      </c>
      <c r="H1030" s="25">
        <v>1594.93</v>
      </c>
      <c r="I1030" s="23">
        <v>0.8</v>
      </c>
    </row>
    <row r="1031" spans="1:9" ht="15">
      <c r="A1031">
        <v>1959</v>
      </c>
      <c r="B1031" s="22">
        <v>154</v>
      </c>
      <c r="C1031" s="22">
        <v>19.4</v>
      </c>
      <c r="D1031" s="25">
        <f t="shared" si="14"/>
        <v>150.05185567010312</v>
      </c>
      <c r="E1031" s="25">
        <v>243</v>
      </c>
      <c r="F1031" s="25">
        <v>30600</v>
      </c>
      <c r="G1031" s="25">
        <v>4718</v>
      </c>
      <c r="H1031" s="25">
        <v>1806.994</v>
      </c>
      <c r="I1031" s="23">
        <v>0.83</v>
      </c>
    </row>
    <row r="1032" spans="1:9" ht="15">
      <c r="A1032">
        <v>1960</v>
      </c>
      <c r="B1032" s="22">
        <v>149</v>
      </c>
      <c r="C1032" s="22">
        <v>19.2</v>
      </c>
      <c r="D1032" s="25">
        <f t="shared" si="14"/>
        <v>145.8975</v>
      </c>
      <c r="E1032" s="25">
        <v>248</v>
      </c>
      <c r="F1032" s="25">
        <v>32000</v>
      </c>
      <c r="G1032" s="25">
        <v>4764</v>
      </c>
      <c r="H1032" s="25">
        <v>1962.768</v>
      </c>
      <c r="I1032" s="23">
        <v>0.89</v>
      </c>
    </row>
    <row r="1033" spans="1:9" ht="15">
      <c r="A1033">
        <v>1961</v>
      </c>
      <c r="B1033" s="22">
        <v>144</v>
      </c>
      <c r="C1033" s="22">
        <v>19</v>
      </c>
      <c r="D1033" s="25">
        <f t="shared" si="14"/>
        <v>142.27605263157895</v>
      </c>
      <c r="E1033" s="25">
        <v>247</v>
      </c>
      <c r="F1033" s="25">
        <v>32500</v>
      </c>
      <c r="G1033" s="25">
        <v>4685</v>
      </c>
      <c r="H1033" s="25">
        <v>1981.755</v>
      </c>
      <c r="I1033" s="23">
        <v>0.95</v>
      </c>
    </row>
    <row r="1034" spans="1:9" ht="15">
      <c r="A1034">
        <v>1962</v>
      </c>
      <c r="B1034" s="22">
        <v>139</v>
      </c>
      <c r="C1034" s="22">
        <v>18.8</v>
      </c>
      <c r="D1034" s="25">
        <f t="shared" si="14"/>
        <v>146.68297872340423</v>
      </c>
      <c r="E1034" s="25">
        <v>258</v>
      </c>
      <c r="F1034" s="25">
        <v>34900</v>
      </c>
      <c r="G1034" s="25">
        <v>4855</v>
      </c>
      <c r="H1034" s="25">
        <v>2097.36</v>
      </c>
      <c r="I1034" s="23">
        <v>0.97</v>
      </c>
    </row>
    <row r="1035" spans="1:9" ht="15">
      <c r="A1035">
        <v>1963</v>
      </c>
      <c r="B1035" s="22">
        <v>135</v>
      </c>
      <c r="C1035" s="22">
        <v>18.6</v>
      </c>
      <c r="D1035" s="25">
        <f t="shared" si="14"/>
        <v>145.3378494623656</v>
      </c>
      <c r="E1035" s="25">
        <v>265</v>
      </c>
      <c r="F1035" s="25">
        <v>36500</v>
      </c>
      <c r="G1035" s="25">
        <v>4933</v>
      </c>
      <c r="H1035" s="25">
        <v>2229.716</v>
      </c>
      <c r="I1035" s="23">
        <v>1</v>
      </c>
    </row>
    <row r="1036" spans="1:9" ht="15">
      <c r="A1036">
        <v>1964</v>
      </c>
      <c r="B1036" s="22">
        <v>131</v>
      </c>
      <c r="C1036" s="22">
        <v>18.4</v>
      </c>
      <c r="D1036" s="25">
        <f t="shared" si="14"/>
        <v>147.04141304347826</v>
      </c>
      <c r="E1036" s="25">
        <v>287</v>
      </c>
      <c r="F1036" s="25">
        <v>40300</v>
      </c>
      <c r="G1036" s="25">
        <v>5274</v>
      </c>
      <c r="H1036" s="25">
        <v>2568.438</v>
      </c>
      <c r="I1036" s="23">
        <v>0.99</v>
      </c>
    </row>
    <row r="1037" spans="1:9" ht="15">
      <c r="A1037">
        <v>1965</v>
      </c>
      <c r="B1037" s="22">
        <v>129</v>
      </c>
      <c r="C1037" s="22">
        <v>18.2</v>
      </c>
      <c r="D1037" s="25">
        <f t="shared" si="14"/>
        <v>139.8768131868132</v>
      </c>
      <c r="E1037" s="25">
        <v>300</v>
      </c>
      <c r="F1037" s="25">
        <v>42300</v>
      </c>
      <c r="G1037" s="25">
        <v>5463</v>
      </c>
      <c r="H1037" s="25">
        <v>2917.242</v>
      </c>
      <c r="I1037" s="23">
        <v>0.97</v>
      </c>
    </row>
    <row r="1038" spans="1:9" ht="15">
      <c r="A1038">
        <v>1966</v>
      </c>
      <c r="B1038" s="22">
        <v>126</v>
      </c>
      <c r="C1038" s="22">
        <v>18</v>
      </c>
      <c r="D1038" s="25">
        <f t="shared" si="14"/>
        <v>158.62</v>
      </c>
      <c r="E1038" s="25">
        <v>320</v>
      </c>
      <c r="F1038" s="25">
        <v>45800</v>
      </c>
      <c r="G1038" s="25">
        <v>5768</v>
      </c>
      <c r="H1038" s="25">
        <v>2912.84</v>
      </c>
      <c r="I1038" s="23">
        <v>0.98</v>
      </c>
    </row>
    <row r="1039" spans="1:9" ht="15">
      <c r="A1039">
        <v>1967</v>
      </c>
      <c r="B1039" s="22">
        <v>124</v>
      </c>
      <c r="C1039" s="22">
        <v>17.9</v>
      </c>
      <c r="D1039" s="25">
        <f t="shared" si="14"/>
        <v>201.24899441340784</v>
      </c>
      <c r="E1039" s="25">
        <v>345</v>
      </c>
      <c r="F1039" s="25">
        <v>49800</v>
      </c>
      <c r="G1039" s="25">
        <v>6179</v>
      </c>
      <c r="H1039" s="25">
        <v>2576.643</v>
      </c>
      <c r="I1039" s="23">
        <v>0.95</v>
      </c>
    </row>
    <row r="1040" spans="1:9" ht="15">
      <c r="A1040">
        <v>1968</v>
      </c>
      <c r="B1040" s="22">
        <v>122</v>
      </c>
      <c r="C1040" s="22">
        <v>17.8</v>
      </c>
      <c r="D1040" s="25">
        <f t="shared" si="14"/>
        <v>223.85308988764044</v>
      </c>
      <c r="E1040" s="25">
        <v>364</v>
      </c>
      <c r="F1040" s="25">
        <v>53100</v>
      </c>
      <c r="G1040" s="25">
        <v>6479</v>
      </c>
      <c r="H1040" s="25">
        <v>2494.415</v>
      </c>
      <c r="I1040" s="23">
        <v>0.98</v>
      </c>
    </row>
    <row r="1041" spans="1:9" ht="15">
      <c r="A1041">
        <v>1969</v>
      </c>
      <c r="B1041" s="22">
        <v>120</v>
      </c>
      <c r="C1041" s="22">
        <v>17.7</v>
      </c>
      <c r="D1041" s="25">
        <f t="shared" si="14"/>
        <v>252.67005649717515</v>
      </c>
      <c r="E1041" s="25">
        <v>378</v>
      </c>
      <c r="F1041" s="25">
        <v>55800</v>
      </c>
      <c r="G1041" s="25">
        <v>6695</v>
      </c>
      <c r="H1041" s="25">
        <v>2222.74</v>
      </c>
      <c r="I1041" s="23">
        <v>1.06</v>
      </c>
    </row>
    <row r="1042" spans="1:9" ht="15">
      <c r="A1042">
        <v>1970</v>
      </c>
      <c r="B1042" s="22">
        <v>118</v>
      </c>
      <c r="C1042" s="22">
        <v>17.6</v>
      </c>
      <c r="D1042" s="25">
        <f t="shared" si="14"/>
        <v>279.2840909090909</v>
      </c>
      <c r="E1042" s="25">
        <v>399</v>
      </c>
      <c r="F1042" s="25">
        <v>59500</v>
      </c>
      <c r="G1042" s="25">
        <v>7022</v>
      </c>
      <c r="H1042" s="25">
        <v>2106.6</v>
      </c>
      <c r="I1042" s="23">
        <v>1.08</v>
      </c>
    </row>
    <row r="1043" spans="1:9" ht="15">
      <c r="A1043">
        <v>1971</v>
      </c>
      <c r="B1043" s="22">
        <v>116</v>
      </c>
      <c r="C1043" s="22">
        <v>17.5</v>
      </c>
      <c r="D1043" s="25">
        <f t="shared" si="14"/>
        <v>304.928</v>
      </c>
      <c r="E1043" s="25">
        <v>416</v>
      </c>
      <c r="F1043" s="25">
        <v>62800</v>
      </c>
      <c r="G1043" s="25">
        <v>7280</v>
      </c>
      <c r="H1043" s="25">
        <v>1943.76</v>
      </c>
      <c r="I1043" s="23">
        <v>1.08</v>
      </c>
    </row>
    <row r="1044" spans="1:9" ht="15">
      <c r="A1044">
        <v>1972</v>
      </c>
      <c r="B1044" s="22">
        <v>114</v>
      </c>
      <c r="C1044" s="22">
        <v>17.4</v>
      </c>
      <c r="D1044" s="25">
        <f t="shared" si="14"/>
        <v>323.1209195402299</v>
      </c>
      <c r="E1044" s="25">
        <v>439</v>
      </c>
      <c r="F1044" s="25">
        <v>67000</v>
      </c>
      <c r="G1044" s="25">
        <v>7639</v>
      </c>
      <c r="H1044" s="25">
        <v>2016.696</v>
      </c>
      <c r="I1044" s="23">
        <v>1.07</v>
      </c>
    </row>
    <row r="1045" spans="1:9" ht="15">
      <c r="A1045">
        <v>1973</v>
      </c>
      <c r="B1045" s="22">
        <v>113</v>
      </c>
      <c r="C1045" s="22">
        <v>17.3</v>
      </c>
      <c r="D1045" s="25">
        <f t="shared" si="14"/>
        <v>380.24323699421967</v>
      </c>
      <c r="E1045" s="25">
        <v>505</v>
      </c>
      <c r="F1045" s="25">
        <v>77300</v>
      </c>
      <c r="G1045" s="25">
        <v>8736</v>
      </c>
      <c r="H1045" s="25">
        <v>2157.792</v>
      </c>
      <c r="I1045" s="23">
        <v>0.98</v>
      </c>
    </row>
    <row r="1046" spans="1:9" ht="15">
      <c r="A1046">
        <v>1974</v>
      </c>
      <c r="B1046" s="22">
        <v>112</v>
      </c>
      <c r="C1046" s="22">
        <v>17.2</v>
      </c>
      <c r="D1046" s="25">
        <f t="shared" si="14"/>
        <v>490.2958139534884</v>
      </c>
      <c r="E1046" s="25">
        <v>627</v>
      </c>
      <c r="F1046" s="25">
        <v>96300</v>
      </c>
      <c r="G1046" s="25">
        <v>10784</v>
      </c>
      <c r="H1046" s="25">
        <v>2350.912</v>
      </c>
      <c r="I1046" s="23">
        <v>0.86</v>
      </c>
    </row>
    <row r="1047" spans="1:9" ht="15">
      <c r="A1047">
        <v>1975</v>
      </c>
      <c r="B1047" s="22">
        <v>101</v>
      </c>
      <c r="C1047" s="22">
        <v>16.7</v>
      </c>
      <c r="D1047" s="25">
        <f t="shared" si="14"/>
        <v>568.3203592814372</v>
      </c>
      <c r="E1047" s="25">
        <v>706</v>
      </c>
      <c r="F1047" s="25">
        <v>116700</v>
      </c>
      <c r="G1047" s="25">
        <v>11790</v>
      </c>
      <c r="H1047" s="25">
        <v>2299.05</v>
      </c>
      <c r="I1047" s="23">
        <v>0.82</v>
      </c>
    </row>
    <row r="1048" spans="1:9" ht="15">
      <c r="A1048">
        <v>1976</v>
      </c>
      <c r="B1048" s="22">
        <v>99</v>
      </c>
      <c r="C1048" s="22">
        <v>16.5</v>
      </c>
      <c r="D1048" s="25">
        <f t="shared" si="14"/>
        <v>687.5516363636362</v>
      </c>
      <c r="E1048" s="25">
        <v>846</v>
      </c>
      <c r="F1048" s="25">
        <v>141000</v>
      </c>
      <c r="G1048" s="25">
        <v>13954</v>
      </c>
      <c r="H1048" s="25">
        <v>2609.398</v>
      </c>
      <c r="I1048" s="23">
        <v>0.77</v>
      </c>
    </row>
    <row r="1049" spans="1:9" ht="15">
      <c r="A1049">
        <v>1977</v>
      </c>
      <c r="B1049" s="22">
        <v>97</v>
      </c>
      <c r="C1049" s="22">
        <v>16.4</v>
      </c>
      <c r="D1049" s="25">
        <f t="shared" si="14"/>
        <v>895.9533536585367</v>
      </c>
      <c r="E1049" s="25">
        <v>1099</v>
      </c>
      <c r="F1049" s="25">
        <v>185900</v>
      </c>
      <c r="G1049" s="25">
        <v>18029</v>
      </c>
      <c r="H1049" s="25">
        <v>3335.365</v>
      </c>
      <c r="I1049" s="23">
        <v>0.67</v>
      </c>
    </row>
    <row r="1050" spans="1:9" ht="15">
      <c r="A1050">
        <v>1978</v>
      </c>
      <c r="B1050" s="22">
        <v>96</v>
      </c>
      <c r="C1050" s="22">
        <v>16.3</v>
      </c>
      <c r="D1050" s="25">
        <f t="shared" si="14"/>
        <v>996.4258895705522</v>
      </c>
      <c r="E1050" s="25">
        <v>1224</v>
      </c>
      <c r="F1050" s="25">
        <v>207800</v>
      </c>
      <c r="G1050" s="25">
        <v>19953</v>
      </c>
      <c r="H1050" s="25">
        <v>3711.258</v>
      </c>
      <c r="I1050" s="23">
        <v>0.64</v>
      </c>
    </row>
    <row r="1051" spans="1:9" ht="15">
      <c r="A1051">
        <v>1979</v>
      </c>
      <c r="B1051" s="22">
        <v>96</v>
      </c>
      <c r="C1051" s="22">
        <v>16.3</v>
      </c>
      <c r="D1051" s="25">
        <f t="shared" si="14"/>
        <v>1227.9290797546012</v>
      </c>
      <c r="E1051" s="25">
        <v>1483</v>
      </c>
      <c r="F1051" s="25">
        <v>251800</v>
      </c>
      <c r="G1051" s="25">
        <v>24173</v>
      </c>
      <c r="H1051" s="25">
        <v>4157.756</v>
      </c>
      <c r="I1051" s="23">
        <v>0.56</v>
      </c>
    </row>
    <row r="1052" spans="1:9" ht="15">
      <c r="A1052">
        <v>1980</v>
      </c>
      <c r="B1052" s="22">
        <v>95</v>
      </c>
      <c r="C1052" s="22">
        <v>16.2</v>
      </c>
      <c r="D1052" s="25">
        <v>1452</v>
      </c>
      <c r="E1052" s="25">
        <v>1730</v>
      </c>
      <c r="F1052" s="25">
        <v>295000</v>
      </c>
      <c r="G1052" s="25">
        <v>28026</v>
      </c>
      <c r="H1052" s="25">
        <v>4500</v>
      </c>
      <c r="I1052" s="23">
        <v>0.48</v>
      </c>
    </row>
    <row r="1053" spans="1:9" ht="15">
      <c r="A1053">
        <v>1981</v>
      </c>
      <c r="B1053" s="22">
        <v>94</v>
      </c>
      <c r="C1053" s="22">
        <v>16.1</v>
      </c>
      <c r="D1053" s="25">
        <v>1542</v>
      </c>
      <c r="E1053" s="25">
        <v>1831</v>
      </c>
      <c r="F1053" s="25">
        <v>313600</v>
      </c>
      <c r="G1053" s="25">
        <v>29479</v>
      </c>
      <c r="H1053" s="25">
        <v>4658</v>
      </c>
      <c r="I1053" s="23">
        <v>0.45</v>
      </c>
    </row>
    <row r="1054" spans="1:9" ht="15">
      <c r="A1054">
        <v>1982</v>
      </c>
      <c r="B1054" s="22">
        <v>93</v>
      </c>
      <c r="C1054" s="22">
        <v>16</v>
      </c>
      <c r="D1054" s="25">
        <v>1373</v>
      </c>
      <c r="E1054" s="25">
        <v>1629</v>
      </c>
      <c r="F1054" s="25">
        <v>280300</v>
      </c>
      <c r="G1054" s="25">
        <v>26064</v>
      </c>
      <c r="H1054" s="25">
        <v>4092</v>
      </c>
      <c r="I1054" s="23">
        <v>0.52</v>
      </c>
    </row>
    <row r="1055" spans="1:9" ht="15">
      <c r="A1055">
        <v>1983</v>
      </c>
      <c r="B1055" s="22">
        <v>92</v>
      </c>
      <c r="C1055" s="22">
        <v>15.9</v>
      </c>
      <c r="D1055" s="25">
        <v>1262</v>
      </c>
      <c r="E1055" s="25">
        <v>1504</v>
      </c>
      <c r="F1055" s="25">
        <v>259900</v>
      </c>
      <c r="G1055" s="25">
        <v>23914</v>
      </c>
      <c r="H1055" s="25">
        <v>3850</v>
      </c>
      <c r="I1055" s="23">
        <v>0.5</v>
      </c>
    </row>
    <row r="1056" spans="1:9" ht="15">
      <c r="A1056">
        <v>1984</v>
      </c>
      <c r="B1056" s="22">
        <v>90</v>
      </c>
      <c r="C1056" s="22">
        <v>15.8</v>
      </c>
      <c r="D1056" s="25">
        <v>1238</v>
      </c>
      <c r="E1056" s="25">
        <v>1500</v>
      </c>
      <c r="F1056" s="25">
        <v>263349</v>
      </c>
      <c r="G1056" s="25">
        <v>23701</v>
      </c>
      <c r="H1056" s="25">
        <v>4148</v>
      </c>
      <c r="I1056" s="23">
        <v>0.51</v>
      </c>
    </row>
    <row r="1057" spans="1:9" ht="15">
      <c r="A1057">
        <v>1985</v>
      </c>
      <c r="B1057" s="22">
        <v>89</v>
      </c>
      <c r="C1057" s="22">
        <v>15.8</v>
      </c>
      <c r="D1057" s="25">
        <v>957</v>
      </c>
      <c r="E1057" s="25">
        <v>1215</v>
      </c>
      <c r="F1057" s="25">
        <v>215764</v>
      </c>
      <c r="G1057" s="25">
        <v>19203</v>
      </c>
      <c r="H1057" s="25">
        <v>4090</v>
      </c>
      <c r="I1057" s="23">
        <v>0.69</v>
      </c>
    </row>
    <row r="1058" spans="1:9" ht="15">
      <c r="A1058">
        <v>1986</v>
      </c>
      <c r="B1058" s="22">
        <v>88</v>
      </c>
      <c r="C1058" s="22">
        <v>15.8</v>
      </c>
      <c r="D1058" s="25">
        <v>846</v>
      </c>
      <c r="E1058" s="25">
        <v>1136</v>
      </c>
      <c r="F1058" s="25">
        <v>203907</v>
      </c>
      <c r="G1058" s="25">
        <v>17944</v>
      </c>
      <c r="H1058" s="25">
        <v>4576</v>
      </c>
      <c r="I1058" s="23">
        <v>0.78</v>
      </c>
    </row>
    <row r="1059" spans="1:9" ht="15">
      <c r="A1059">
        <v>1987</v>
      </c>
      <c r="B1059" s="22">
        <v>84</v>
      </c>
      <c r="C1059" s="22">
        <v>15.6</v>
      </c>
      <c r="D1059" s="25">
        <v>790</v>
      </c>
      <c r="E1059" s="25">
        <v>1097</v>
      </c>
      <c r="F1059" s="25">
        <v>203748</v>
      </c>
      <c r="G1059" s="25">
        <v>17115</v>
      </c>
      <c r="H1059" s="25">
        <v>4792</v>
      </c>
      <c r="I1059" s="23">
        <v>0.89</v>
      </c>
    </row>
    <row r="1060" spans="1:9" ht="15">
      <c r="A1060">
        <v>1988</v>
      </c>
      <c r="B1060" s="22">
        <v>85</v>
      </c>
      <c r="C1060" s="22">
        <v>15.6</v>
      </c>
      <c r="D1060" s="25">
        <v>848</v>
      </c>
      <c r="E1060" s="25">
        <v>1199</v>
      </c>
      <c r="F1060" s="25">
        <v>220052</v>
      </c>
      <c r="G1060" s="25">
        <v>18704</v>
      </c>
      <c r="H1060" s="25">
        <v>5480</v>
      </c>
      <c r="I1060" s="23">
        <v>0.83</v>
      </c>
    </row>
    <row r="1061" spans="1:9" ht="15">
      <c r="A1061">
        <v>1989</v>
      </c>
      <c r="B1061" s="22">
        <v>86</v>
      </c>
      <c r="C1061" s="22">
        <v>15.7</v>
      </c>
      <c r="D1061" s="25">
        <v>925</v>
      </c>
      <c r="E1061" s="25">
        <v>1298</v>
      </c>
      <c r="F1061" s="25">
        <v>236960</v>
      </c>
      <c r="G1061" s="25">
        <v>20378</v>
      </c>
      <c r="H1061" s="25">
        <v>5861</v>
      </c>
      <c r="I1061" s="23">
        <v>0.75</v>
      </c>
    </row>
    <row r="1062" spans="1:9" ht="15">
      <c r="A1062">
        <v>1990</v>
      </c>
      <c r="B1062" s="22">
        <v>84</v>
      </c>
      <c r="C1062" s="22">
        <v>15.7</v>
      </c>
      <c r="D1062" s="25">
        <v>941</v>
      </c>
      <c r="E1062" s="25">
        <v>1273</v>
      </c>
      <c r="F1062" s="25">
        <v>237930</v>
      </c>
      <c r="G1062" s="25">
        <v>19986</v>
      </c>
      <c r="H1062" s="25">
        <v>5212</v>
      </c>
      <c r="I1062" s="23">
        <v>0.78</v>
      </c>
    </row>
    <row r="1063" spans="1:9" ht="15">
      <c r="A1063">
        <v>1991</v>
      </c>
      <c r="B1063" s="22">
        <v>80</v>
      </c>
      <c r="C1063" s="22">
        <v>15.7</v>
      </c>
      <c r="D1063" s="25">
        <v>996</v>
      </c>
      <c r="E1063" s="25">
        <v>1323</v>
      </c>
      <c r="F1063" s="25">
        <v>259639</v>
      </c>
      <c r="G1063" s="25">
        <v>20771</v>
      </c>
      <c r="H1063" s="25">
        <v>5137</v>
      </c>
      <c r="I1063" s="23">
        <v>0.85</v>
      </c>
    </row>
    <row r="1064" spans="1:9" ht="15">
      <c r="A1064">
        <v>1992</v>
      </c>
      <c r="B1064" s="22">
        <v>78</v>
      </c>
      <c r="C1064" s="22">
        <v>15.4</v>
      </c>
      <c r="D1064" s="25">
        <v>1046</v>
      </c>
      <c r="E1064" s="25">
        <v>1396</v>
      </c>
      <c r="F1064" s="25">
        <v>275621</v>
      </c>
      <c r="G1064" s="25">
        <v>21498</v>
      </c>
      <c r="H1064" s="25">
        <v>5390</v>
      </c>
      <c r="I1064" s="23">
        <v>0.84</v>
      </c>
    </row>
    <row r="1065" spans="1:9" ht="15">
      <c r="A1065">
        <v>1993</v>
      </c>
      <c r="B1065" s="22">
        <v>76</v>
      </c>
      <c r="C1065" s="22">
        <v>15.2</v>
      </c>
      <c r="D1065" s="25">
        <v>1086</v>
      </c>
      <c r="E1065" s="25">
        <v>1456</v>
      </c>
      <c r="F1065" s="25">
        <v>291200</v>
      </c>
      <c r="G1065" s="25">
        <v>22131</v>
      </c>
      <c r="H1065" s="25">
        <v>5624</v>
      </c>
      <c r="I1065" s="23">
        <v>0.9</v>
      </c>
    </row>
    <row r="1066" spans="1:9" ht="15">
      <c r="A1066">
        <v>1994</v>
      </c>
      <c r="B1066" s="22">
        <v>75</v>
      </c>
      <c r="C1066" s="22">
        <v>15.2</v>
      </c>
      <c r="D1066" s="25">
        <v>1152</v>
      </c>
      <c r="E1066" s="25">
        <v>1593</v>
      </c>
      <c r="F1066" s="25">
        <v>322820</v>
      </c>
      <c r="G1066" s="25">
        <v>24211</v>
      </c>
      <c r="H1066" s="25">
        <v>6707</v>
      </c>
      <c r="I1066" s="15" t="s">
        <v>6</v>
      </c>
    </row>
    <row r="1067" spans="1:9" ht="15">
      <c r="A1067">
        <v>1995</v>
      </c>
      <c r="B1067" s="22">
        <v>74</v>
      </c>
      <c r="C1067" s="22">
        <v>15.2</v>
      </c>
      <c r="D1067" s="25">
        <v>1270</v>
      </c>
      <c r="E1067" s="25">
        <v>1800</v>
      </c>
      <c r="F1067" s="25">
        <v>369717</v>
      </c>
      <c r="G1067" s="25">
        <v>27359</v>
      </c>
      <c r="H1067" s="25">
        <v>8049</v>
      </c>
      <c r="I1067" s="15" t="s">
        <v>6</v>
      </c>
    </row>
    <row r="1068" spans="1:9" ht="15">
      <c r="A1068" s="9" t="s">
        <v>6</v>
      </c>
      <c r="B1068" s="6" t="s">
        <v>6</v>
      </c>
      <c r="C1068" s="6" t="s">
        <v>6</v>
      </c>
      <c r="D1068" s="8" t="s">
        <v>6</v>
      </c>
      <c r="E1068" s="8" t="s">
        <v>6</v>
      </c>
      <c r="F1068" s="8" t="s">
        <v>6</v>
      </c>
      <c r="G1068" s="8" t="s">
        <v>6</v>
      </c>
      <c r="H1068" s="8" t="s">
        <v>6</v>
      </c>
      <c r="I1068" s="15" t="s">
        <v>7</v>
      </c>
    </row>
    <row r="1069" spans="1:9" ht="15">
      <c r="A1069" t="str">
        <f>FOOT</f>
        <v>Table updated from "Farm Real Estate Historical Series Data, 1950-92", Statistical Bulletin No. 855.</v>
      </c>
      <c r="B1069" s="22"/>
      <c r="C1069" s="22"/>
      <c r="D1069" s="25"/>
      <c r="E1069" s="25"/>
      <c r="F1069" s="25"/>
      <c r="G1069" s="25"/>
      <c r="H1069" s="25"/>
      <c r="I1069" s="23"/>
    </row>
    <row r="1070" spans="1:9" ht="15">
      <c r="A1070" t="str">
        <f>A146</f>
        <v> </v>
      </c>
      <c r="B1070" s="22"/>
      <c r="C1070" s="22"/>
      <c r="D1070" s="25"/>
      <c r="E1070" s="25"/>
      <c r="F1070" s="25"/>
      <c r="G1070" s="25"/>
      <c r="H1070" s="25"/>
      <c r="I1070" s="23"/>
    </row>
    <row r="1071" spans="1:9" ht="15">
      <c r="A1071" t="str">
        <f>A147</f>
        <v> </v>
      </c>
      <c r="B1071" s="22"/>
      <c r="C1071" s="22"/>
      <c r="D1071" s="25"/>
      <c r="E1071" s="25"/>
      <c r="F1071" s="25"/>
      <c r="G1071" s="25"/>
      <c r="H1071" s="25"/>
      <c r="I1071" s="23"/>
    </row>
    <row r="1072" spans="1:9" ht="15">
      <c r="A1072" t="str">
        <f>A148</f>
        <v> </v>
      </c>
      <c r="B1072" s="22"/>
      <c r="C1072" s="22"/>
      <c r="D1072" s="25"/>
      <c r="E1072" s="25"/>
      <c r="F1072" s="25"/>
      <c r="G1072" s="25"/>
      <c r="H1072" s="25"/>
      <c r="I1072" s="23"/>
    </row>
    <row r="1073" spans="1:9" ht="15">
      <c r="A1073" t="str">
        <f>A149</f>
        <v> </v>
      </c>
      <c r="B1073" s="22"/>
      <c r="C1073" s="22"/>
      <c r="D1073" s="25"/>
      <c r="E1073" s="25"/>
      <c r="F1073" s="25"/>
      <c r="G1073" s="25"/>
      <c r="H1073" s="25"/>
      <c r="I1073" s="23"/>
    </row>
    <row r="1074" spans="1:9" ht="15">
      <c r="A1074" t="str">
        <f>A150</f>
        <v> </v>
      </c>
      <c r="B1074" s="22"/>
      <c r="C1074" s="22"/>
      <c r="D1074" s="25"/>
      <c r="E1074" s="25"/>
      <c r="F1074" s="25"/>
      <c r="G1074" s="25"/>
      <c r="H1074" s="25"/>
      <c r="I1074" s="23"/>
    </row>
    <row r="1075" spans="2:9" ht="15">
      <c r="B1075" s="22"/>
      <c r="C1075" s="22"/>
      <c r="D1075" s="25"/>
      <c r="E1075" s="25"/>
      <c r="F1075" s="25"/>
      <c r="G1075" s="25"/>
      <c r="H1075" s="25"/>
      <c r="I1075" s="23"/>
    </row>
    <row r="1076" spans="1:9" ht="15">
      <c r="A1076" s="5" t="s">
        <v>57</v>
      </c>
      <c r="B1076" s="22"/>
      <c r="C1076" s="22"/>
      <c r="D1076" s="25"/>
      <c r="E1076" s="25"/>
      <c r="F1076" s="25"/>
      <c r="G1076" s="25"/>
      <c r="H1076" s="25"/>
      <c r="I1076" s="23"/>
    </row>
    <row r="1077" spans="2:9" ht="15">
      <c r="B1077" s="22"/>
      <c r="C1077" s="22"/>
      <c r="D1077" s="25"/>
      <c r="E1077" s="25"/>
      <c r="F1077" s="25"/>
      <c r="G1077" s="25"/>
      <c r="H1077" s="25"/>
      <c r="I1077" s="23"/>
    </row>
    <row r="1078" spans="1:9" ht="15">
      <c r="A1078" s="9" t="s">
        <v>6</v>
      </c>
      <c r="B1078" s="6" t="s">
        <v>6</v>
      </c>
      <c r="C1078" s="6" t="s">
        <v>6</v>
      </c>
      <c r="D1078" s="8" t="s">
        <v>6</v>
      </c>
      <c r="E1078" s="8" t="s">
        <v>6</v>
      </c>
      <c r="F1078" s="8" t="s">
        <v>6</v>
      </c>
      <c r="G1078" s="8" t="s">
        <v>6</v>
      </c>
      <c r="H1078" s="8" t="s">
        <v>6</v>
      </c>
      <c r="I1078" s="15" t="s">
        <v>7</v>
      </c>
    </row>
    <row r="1079" spans="2:9" ht="15">
      <c r="B1079" s="22"/>
      <c r="C1079" s="10" t="s">
        <v>8</v>
      </c>
      <c r="D1079" s="25"/>
      <c r="E1079" s="12" t="s">
        <v>9</v>
      </c>
      <c r="F1079" s="25"/>
      <c r="G1079" s="25"/>
      <c r="H1079" s="25"/>
      <c r="I1079" s="3" t="s">
        <v>10</v>
      </c>
    </row>
    <row r="1080" spans="1:9" ht="15">
      <c r="A1080" s="13" t="s">
        <v>11</v>
      </c>
      <c r="B1080" s="2" t="s">
        <v>12</v>
      </c>
      <c r="C1080" s="10" t="s">
        <v>13</v>
      </c>
      <c r="D1080" s="16" t="s">
        <v>14</v>
      </c>
      <c r="E1080" s="16" t="s">
        <v>15</v>
      </c>
      <c r="F1080" s="8" t="s">
        <v>6</v>
      </c>
      <c r="G1080" s="16" t="s">
        <v>16</v>
      </c>
      <c r="H1080" s="16" t="s">
        <v>17</v>
      </c>
      <c r="I1080" s="3" t="s">
        <v>18</v>
      </c>
    </row>
    <row r="1081" spans="2:9" ht="15">
      <c r="B1081" s="22"/>
      <c r="C1081" s="14" t="s">
        <v>19</v>
      </c>
      <c r="D1081" s="16" t="s">
        <v>20</v>
      </c>
      <c r="E1081" s="12" t="s">
        <v>21</v>
      </c>
      <c r="F1081" s="12" t="s">
        <v>22</v>
      </c>
      <c r="G1081" s="4" t="s">
        <v>23</v>
      </c>
      <c r="H1081" s="4" t="s">
        <v>24</v>
      </c>
      <c r="I1081" s="3" t="s">
        <v>25</v>
      </c>
    </row>
    <row r="1082" spans="2:9" ht="15">
      <c r="B1082" s="10" t="s">
        <v>3</v>
      </c>
      <c r="C1082" s="22"/>
      <c r="D1082" s="25"/>
      <c r="E1082" s="12" t="s">
        <v>26</v>
      </c>
      <c r="F1082" s="12" t="s">
        <v>27</v>
      </c>
      <c r="G1082" s="25"/>
      <c r="H1082" s="4" t="s">
        <v>3</v>
      </c>
      <c r="I1082" s="3" t="s">
        <v>28</v>
      </c>
    </row>
    <row r="1083" spans="1:9" ht="15">
      <c r="A1083" s="9" t="s">
        <v>6</v>
      </c>
      <c r="B1083" s="6" t="s">
        <v>6</v>
      </c>
      <c r="C1083" s="6" t="s">
        <v>6</v>
      </c>
      <c r="D1083" s="8" t="s">
        <v>6</v>
      </c>
      <c r="E1083" s="8" t="s">
        <v>6</v>
      </c>
      <c r="F1083" s="8" t="s">
        <v>6</v>
      </c>
      <c r="G1083" s="8" t="s">
        <v>6</v>
      </c>
      <c r="H1083" s="8" t="s">
        <v>6</v>
      </c>
      <c r="I1083" s="15" t="s">
        <v>7</v>
      </c>
    </row>
    <row r="1084" spans="2:9" ht="15">
      <c r="B1084" s="22"/>
      <c r="C1084" s="22"/>
      <c r="D1084" s="25"/>
      <c r="E1084" s="25"/>
      <c r="F1084" s="25"/>
      <c r="G1084" s="25"/>
      <c r="H1084" s="25"/>
      <c r="I1084" s="23"/>
    </row>
    <row r="1085" spans="2:9" ht="15">
      <c r="B1085" s="10" t="s">
        <v>29</v>
      </c>
      <c r="C1085" s="10" t="s">
        <v>30</v>
      </c>
      <c r="D1085" s="25"/>
      <c r="E1085" s="25"/>
      <c r="F1085" s="25"/>
      <c r="G1085" s="25"/>
      <c r="H1085" s="25"/>
      <c r="I1085" s="23"/>
    </row>
    <row r="1086" spans="2:9" ht="15">
      <c r="B1086" s="10" t="s">
        <v>31</v>
      </c>
      <c r="C1086" s="10" t="s">
        <v>32</v>
      </c>
      <c r="D1086" s="4" t="s">
        <v>33</v>
      </c>
      <c r="E1086" s="25"/>
      <c r="F1086" s="25"/>
      <c r="G1086" s="16" t="s">
        <v>34</v>
      </c>
      <c r="H1086" s="25"/>
      <c r="I1086" s="3" t="s">
        <v>35</v>
      </c>
    </row>
    <row r="1087" spans="2:9" ht="15">
      <c r="B1087" s="22"/>
      <c r="C1087" s="22"/>
      <c r="D1087" s="25"/>
      <c r="E1087" s="25"/>
      <c r="F1087" s="25"/>
      <c r="G1087" s="25"/>
      <c r="H1087" s="25"/>
      <c r="I1087" s="23"/>
    </row>
    <row r="1088" spans="1:9" ht="15">
      <c r="A1088">
        <v>1950</v>
      </c>
      <c r="B1088" s="22">
        <v>174</v>
      </c>
      <c r="C1088" s="22">
        <v>20.2</v>
      </c>
      <c r="D1088" s="25">
        <f aca="true" t="shared" si="15" ref="D1088:D1117">(+G1088-H1088)/C1088</f>
        <v>91.29975247524753</v>
      </c>
      <c r="E1088" s="25">
        <v>137</v>
      </c>
      <c r="F1088" s="25">
        <v>15900</v>
      </c>
      <c r="G1088" s="25">
        <v>2765</v>
      </c>
      <c r="H1088" s="25">
        <v>920.745</v>
      </c>
      <c r="I1088" s="23">
        <v>0.99</v>
      </c>
    </row>
    <row r="1089" spans="1:9" ht="15">
      <c r="A1089">
        <v>1951</v>
      </c>
      <c r="B1089" s="22">
        <v>168</v>
      </c>
      <c r="C1089" s="22">
        <v>20</v>
      </c>
      <c r="D1089" s="25">
        <f t="shared" si="15"/>
        <v>103.62775000000002</v>
      </c>
      <c r="E1089" s="25">
        <v>165</v>
      </c>
      <c r="F1089" s="25">
        <v>19600</v>
      </c>
      <c r="G1089" s="25">
        <v>3295</v>
      </c>
      <c r="H1089" s="25">
        <v>1222.445</v>
      </c>
      <c r="I1089" s="23">
        <v>0.89</v>
      </c>
    </row>
    <row r="1090" spans="1:9" ht="15">
      <c r="A1090">
        <v>1952</v>
      </c>
      <c r="B1090" s="22">
        <v>162</v>
      </c>
      <c r="C1090" s="22">
        <v>19.9</v>
      </c>
      <c r="D1090" s="25">
        <f t="shared" si="15"/>
        <v>114.74452261306534</v>
      </c>
      <c r="E1090" s="25">
        <v>182</v>
      </c>
      <c r="F1090" s="25">
        <v>22300</v>
      </c>
      <c r="G1090" s="25">
        <v>3613</v>
      </c>
      <c r="H1090" s="25">
        <v>1329.584</v>
      </c>
      <c r="I1090" s="23">
        <v>0.82</v>
      </c>
    </row>
    <row r="1091" spans="1:9" ht="15">
      <c r="A1091">
        <v>1953</v>
      </c>
      <c r="B1091" s="22">
        <v>158</v>
      </c>
      <c r="C1091" s="22">
        <v>19.8</v>
      </c>
      <c r="D1091" s="25">
        <f t="shared" si="15"/>
        <v>118.75212121212121</v>
      </c>
      <c r="E1091" s="25">
        <v>187</v>
      </c>
      <c r="F1091" s="25">
        <v>23400</v>
      </c>
      <c r="G1091" s="25">
        <v>3697</v>
      </c>
      <c r="H1091" s="25">
        <v>1345.708</v>
      </c>
      <c r="I1091" s="23">
        <v>0.84</v>
      </c>
    </row>
    <row r="1092" spans="1:9" ht="15">
      <c r="A1092">
        <v>1954</v>
      </c>
      <c r="B1092" s="22">
        <v>154</v>
      </c>
      <c r="C1092" s="22">
        <v>19.7</v>
      </c>
      <c r="D1092" s="25">
        <f t="shared" si="15"/>
        <v>117.00020304568528</v>
      </c>
      <c r="E1092" s="25">
        <v>185</v>
      </c>
      <c r="F1092" s="25">
        <v>23700</v>
      </c>
      <c r="G1092" s="25">
        <v>3647</v>
      </c>
      <c r="H1092" s="25">
        <v>1342.096</v>
      </c>
      <c r="I1092" s="23">
        <v>0.86</v>
      </c>
    </row>
    <row r="1093" spans="1:9" ht="15">
      <c r="A1093">
        <v>1955</v>
      </c>
      <c r="B1093" s="22">
        <v>150</v>
      </c>
      <c r="C1093" s="22">
        <v>19.7</v>
      </c>
      <c r="D1093" s="25">
        <f t="shared" si="15"/>
        <v>122.00101522842641</v>
      </c>
      <c r="E1093" s="25">
        <v>198</v>
      </c>
      <c r="F1093" s="25">
        <v>26000</v>
      </c>
      <c r="G1093" s="25">
        <v>3908</v>
      </c>
      <c r="H1093" s="25">
        <v>1504.58</v>
      </c>
      <c r="I1093" s="23">
        <v>0.89</v>
      </c>
    </row>
    <row r="1094" spans="1:9" ht="15">
      <c r="A1094">
        <v>1956</v>
      </c>
      <c r="B1094" s="22">
        <v>147</v>
      </c>
      <c r="C1094" s="22">
        <v>19.7</v>
      </c>
      <c r="D1094" s="25">
        <f t="shared" si="15"/>
        <v>120.51086294416245</v>
      </c>
      <c r="E1094" s="25">
        <v>210</v>
      </c>
      <c r="F1094" s="25">
        <v>28100</v>
      </c>
      <c r="G1094" s="25">
        <v>4136</v>
      </c>
      <c r="H1094" s="25">
        <v>1761.936</v>
      </c>
      <c r="I1094" s="23">
        <v>0.89</v>
      </c>
    </row>
    <row r="1095" spans="1:9" ht="15">
      <c r="A1095">
        <v>1957</v>
      </c>
      <c r="B1095" s="22">
        <v>144</v>
      </c>
      <c r="C1095" s="22">
        <v>19.6</v>
      </c>
      <c r="D1095" s="25">
        <f t="shared" si="15"/>
        <v>145.85561224489794</v>
      </c>
      <c r="E1095" s="25">
        <v>230</v>
      </c>
      <c r="F1095" s="25">
        <v>31300</v>
      </c>
      <c r="G1095" s="25">
        <v>4502</v>
      </c>
      <c r="H1095" s="25">
        <v>1643.23</v>
      </c>
      <c r="I1095" s="23">
        <v>0.87</v>
      </c>
    </row>
    <row r="1096" spans="1:9" ht="15">
      <c r="A1096">
        <v>1958</v>
      </c>
      <c r="B1096" s="22">
        <v>141</v>
      </c>
      <c r="C1096" s="22">
        <v>19.5</v>
      </c>
      <c r="D1096" s="25">
        <f t="shared" si="15"/>
        <v>165.21594871794872</v>
      </c>
      <c r="E1096" s="25">
        <v>242</v>
      </c>
      <c r="F1096" s="25">
        <v>33500</v>
      </c>
      <c r="G1096" s="25">
        <v>4717</v>
      </c>
      <c r="H1096" s="25">
        <v>1495.289</v>
      </c>
      <c r="I1096" s="23">
        <v>0.87</v>
      </c>
    </row>
    <row r="1097" spans="1:9" ht="15">
      <c r="A1097">
        <v>1959</v>
      </c>
      <c r="B1097" s="22">
        <v>138</v>
      </c>
      <c r="C1097" s="22">
        <v>19.4</v>
      </c>
      <c r="D1097" s="25">
        <f t="shared" si="15"/>
        <v>167.4698969072165</v>
      </c>
      <c r="E1097" s="25">
        <v>257</v>
      </c>
      <c r="F1097" s="25">
        <v>36100</v>
      </c>
      <c r="G1097" s="25">
        <v>4983</v>
      </c>
      <c r="H1097" s="25">
        <v>1734.084</v>
      </c>
      <c r="I1097" s="23">
        <v>0.9</v>
      </c>
    </row>
    <row r="1098" spans="1:9" ht="15">
      <c r="A1098">
        <v>1960</v>
      </c>
      <c r="B1098" s="22">
        <v>134</v>
      </c>
      <c r="C1098" s="22">
        <v>19.4</v>
      </c>
      <c r="D1098" s="25">
        <f t="shared" si="15"/>
        <v>165.5673195876289</v>
      </c>
      <c r="E1098" s="25">
        <v>264</v>
      </c>
      <c r="F1098" s="25">
        <v>38300</v>
      </c>
      <c r="G1098" s="25">
        <v>5131</v>
      </c>
      <c r="H1098" s="25">
        <v>1918.994</v>
      </c>
      <c r="I1098" s="23">
        <v>0.92</v>
      </c>
    </row>
    <row r="1099" spans="1:9" ht="15">
      <c r="A1099">
        <v>1961</v>
      </c>
      <c r="B1099" s="22">
        <v>130</v>
      </c>
      <c r="C1099" s="22">
        <v>19.2</v>
      </c>
      <c r="D1099" s="25">
        <f t="shared" si="15"/>
        <v>157.78583333333336</v>
      </c>
      <c r="E1099" s="25">
        <v>256</v>
      </c>
      <c r="F1099" s="25">
        <v>37800</v>
      </c>
      <c r="G1099" s="25">
        <v>4918</v>
      </c>
      <c r="H1099" s="25">
        <v>1888.512</v>
      </c>
      <c r="I1099" s="23">
        <v>0.97</v>
      </c>
    </row>
    <row r="1100" spans="1:9" ht="15">
      <c r="A1100">
        <v>1962</v>
      </c>
      <c r="B1100" s="22">
        <v>126</v>
      </c>
      <c r="C1100" s="22">
        <v>19</v>
      </c>
      <c r="D1100" s="25">
        <f t="shared" si="15"/>
        <v>160.44799999999998</v>
      </c>
      <c r="E1100" s="25">
        <v>264</v>
      </c>
      <c r="F1100" s="25">
        <v>39800</v>
      </c>
      <c r="G1100" s="25">
        <v>5014</v>
      </c>
      <c r="H1100" s="25">
        <v>1965.488</v>
      </c>
      <c r="I1100" s="23">
        <v>1.13</v>
      </c>
    </row>
    <row r="1101" spans="1:9" ht="15">
      <c r="A1101">
        <v>1963</v>
      </c>
      <c r="B1101" s="22">
        <v>121</v>
      </c>
      <c r="C1101" s="22">
        <v>18.7</v>
      </c>
      <c r="D1101" s="25">
        <f t="shared" si="15"/>
        <v>162.96716577540107</v>
      </c>
      <c r="E1101" s="25">
        <v>277</v>
      </c>
      <c r="F1101" s="25">
        <v>42800</v>
      </c>
      <c r="G1101" s="25">
        <v>5174</v>
      </c>
      <c r="H1101" s="25">
        <v>2126.514</v>
      </c>
      <c r="I1101" s="23">
        <v>1.09</v>
      </c>
    </row>
    <row r="1102" spans="1:9" ht="15">
      <c r="A1102">
        <v>1964</v>
      </c>
      <c r="B1102" s="22">
        <v>117</v>
      </c>
      <c r="C1102" s="22">
        <v>18.5</v>
      </c>
      <c r="D1102" s="25">
        <f t="shared" si="15"/>
        <v>166.40464864864865</v>
      </c>
      <c r="E1102" s="25">
        <v>298</v>
      </c>
      <c r="F1102" s="25">
        <v>47200</v>
      </c>
      <c r="G1102" s="25">
        <v>5517</v>
      </c>
      <c r="H1102" s="25">
        <v>2438.514</v>
      </c>
      <c r="I1102" s="23">
        <v>1.05</v>
      </c>
    </row>
    <row r="1103" spans="1:9" ht="15">
      <c r="A1103">
        <v>1965</v>
      </c>
      <c r="B1103" s="22">
        <v>115</v>
      </c>
      <c r="C1103" s="22">
        <v>18.3</v>
      </c>
      <c r="D1103" s="25">
        <f t="shared" si="15"/>
        <v>163.56174863387977</v>
      </c>
      <c r="E1103" s="25">
        <v>318</v>
      </c>
      <c r="F1103" s="25">
        <v>50500</v>
      </c>
      <c r="G1103" s="25">
        <v>5812</v>
      </c>
      <c r="H1103" s="25">
        <v>2818.82</v>
      </c>
      <c r="I1103" s="23">
        <v>1.07</v>
      </c>
    </row>
    <row r="1104" spans="1:9" ht="15">
      <c r="A1104">
        <v>1966</v>
      </c>
      <c r="B1104" s="22">
        <v>113</v>
      </c>
      <c r="C1104" s="22">
        <v>18.1</v>
      </c>
      <c r="D1104" s="25">
        <f t="shared" si="15"/>
        <v>197.12629834254142</v>
      </c>
      <c r="E1104" s="25">
        <v>364</v>
      </c>
      <c r="F1104" s="25">
        <v>58300</v>
      </c>
      <c r="G1104" s="25">
        <v>6583</v>
      </c>
      <c r="H1104" s="25">
        <v>3015.014</v>
      </c>
      <c r="I1104" s="23">
        <v>1</v>
      </c>
    </row>
    <row r="1105" spans="1:9" ht="15">
      <c r="A1105">
        <v>1967</v>
      </c>
      <c r="B1105" s="22">
        <v>111</v>
      </c>
      <c r="C1105" s="22">
        <v>17.8</v>
      </c>
      <c r="D1105" s="25">
        <f t="shared" si="15"/>
        <v>244.00415730337073</v>
      </c>
      <c r="E1105" s="25">
        <v>393</v>
      </c>
      <c r="F1105" s="25">
        <v>63000</v>
      </c>
      <c r="G1105" s="25">
        <v>6994</v>
      </c>
      <c r="H1105" s="25">
        <v>2650.726</v>
      </c>
      <c r="I1105" s="23">
        <v>1.03</v>
      </c>
    </row>
    <row r="1106" spans="1:9" ht="15">
      <c r="A1106">
        <v>1968</v>
      </c>
      <c r="B1106" s="22">
        <v>110</v>
      </c>
      <c r="C1106" s="22">
        <v>17.7</v>
      </c>
      <c r="D1106" s="25">
        <f t="shared" si="15"/>
        <v>269.8891525423729</v>
      </c>
      <c r="E1106" s="25">
        <v>415</v>
      </c>
      <c r="F1106" s="25">
        <v>66700</v>
      </c>
      <c r="G1106" s="25">
        <v>7338</v>
      </c>
      <c r="H1106" s="25">
        <v>2560.962</v>
      </c>
      <c r="I1106" s="23">
        <v>1.06</v>
      </c>
    </row>
    <row r="1107" spans="1:9" ht="15">
      <c r="A1107">
        <v>1969</v>
      </c>
      <c r="B1107" s="22">
        <v>109</v>
      </c>
      <c r="C1107" s="22">
        <v>17.5</v>
      </c>
      <c r="D1107" s="25">
        <f t="shared" si="15"/>
        <v>290.96628571428573</v>
      </c>
      <c r="E1107" s="25">
        <v>417</v>
      </c>
      <c r="F1107" s="25">
        <v>66900</v>
      </c>
      <c r="G1107" s="25">
        <v>7295</v>
      </c>
      <c r="H1107" s="25">
        <v>2203.09</v>
      </c>
      <c r="I1107" s="23">
        <v>1.15</v>
      </c>
    </row>
    <row r="1108" spans="1:9" ht="15">
      <c r="A1108">
        <v>1970</v>
      </c>
      <c r="B1108" s="22">
        <v>107</v>
      </c>
      <c r="C1108" s="22">
        <v>17.5</v>
      </c>
      <c r="D1108" s="25">
        <f t="shared" si="15"/>
        <v>295.56800000000004</v>
      </c>
      <c r="E1108" s="25">
        <v>406</v>
      </c>
      <c r="F1108" s="25">
        <v>66400</v>
      </c>
      <c r="G1108" s="25">
        <v>7105</v>
      </c>
      <c r="H1108" s="25">
        <v>1932.56</v>
      </c>
      <c r="I1108" s="23">
        <v>1.34</v>
      </c>
    </row>
    <row r="1109" spans="1:9" ht="15">
      <c r="A1109">
        <v>1971</v>
      </c>
      <c r="B1109" s="22">
        <v>105</v>
      </c>
      <c r="C1109" s="22">
        <v>17.5</v>
      </c>
      <c r="D1109" s="25">
        <f t="shared" si="15"/>
        <v>319.42857142857144</v>
      </c>
      <c r="E1109" s="25">
        <v>422</v>
      </c>
      <c r="F1109" s="25">
        <v>70300</v>
      </c>
      <c r="G1109" s="25">
        <v>7385</v>
      </c>
      <c r="H1109" s="25">
        <v>1795</v>
      </c>
      <c r="I1109" s="23">
        <v>1.35</v>
      </c>
    </row>
    <row r="1110" spans="1:9" ht="15">
      <c r="A1110">
        <v>1972</v>
      </c>
      <c r="B1110" s="22">
        <v>103</v>
      </c>
      <c r="C1110" s="22">
        <v>17.4</v>
      </c>
      <c r="D1110" s="25">
        <f t="shared" si="15"/>
        <v>331.47</v>
      </c>
      <c r="E1110" s="25">
        <v>435</v>
      </c>
      <c r="F1110" s="25">
        <v>73500</v>
      </c>
      <c r="G1110" s="25">
        <v>7569</v>
      </c>
      <c r="H1110" s="25">
        <v>1801.422</v>
      </c>
      <c r="I1110" s="23">
        <v>1.35</v>
      </c>
    </row>
    <row r="1111" spans="1:9" ht="15">
      <c r="A1111">
        <v>1973</v>
      </c>
      <c r="B1111" s="22">
        <v>102</v>
      </c>
      <c r="C1111" s="22">
        <v>17.3</v>
      </c>
      <c r="D1111" s="25">
        <f t="shared" si="15"/>
        <v>385.3109826589595</v>
      </c>
      <c r="E1111" s="25">
        <v>494</v>
      </c>
      <c r="F1111" s="25">
        <v>83800</v>
      </c>
      <c r="G1111" s="25">
        <v>8546</v>
      </c>
      <c r="H1111" s="25">
        <v>1880.12</v>
      </c>
      <c r="I1111" s="23">
        <v>1.22</v>
      </c>
    </row>
    <row r="1112" spans="1:9" ht="15">
      <c r="A1112">
        <v>1974</v>
      </c>
      <c r="B1112" s="22">
        <v>100</v>
      </c>
      <c r="C1112" s="22">
        <v>17.2</v>
      </c>
      <c r="D1112" s="25">
        <f t="shared" si="15"/>
        <v>477.72523255813957</v>
      </c>
      <c r="E1112" s="25">
        <v>592</v>
      </c>
      <c r="F1112" s="25">
        <v>101800</v>
      </c>
      <c r="G1112" s="25">
        <v>10182</v>
      </c>
      <c r="H1112" s="25">
        <v>1965.126</v>
      </c>
      <c r="I1112" s="23">
        <v>0.84</v>
      </c>
    </row>
    <row r="1113" spans="1:9" ht="15">
      <c r="A1113">
        <v>1975</v>
      </c>
      <c r="B1113" s="22">
        <v>94</v>
      </c>
      <c r="C1113" s="22">
        <v>17.1</v>
      </c>
      <c r="D1113" s="25">
        <f t="shared" si="15"/>
        <v>596.88</v>
      </c>
      <c r="E1113" s="25">
        <v>720</v>
      </c>
      <c r="F1113" s="25">
        <v>131000</v>
      </c>
      <c r="G1113" s="25">
        <v>12312</v>
      </c>
      <c r="H1113" s="25">
        <v>2105.352</v>
      </c>
      <c r="I1113" s="23">
        <v>0.7</v>
      </c>
    </row>
    <row r="1114" spans="1:9" ht="15">
      <c r="A1114">
        <v>1976</v>
      </c>
      <c r="B1114" s="22">
        <v>93</v>
      </c>
      <c r="C1114" s="22">
        <v>17</v>
      </c>
      <c r="D1114" s="25">
        <f t="shared" si="15"/>
        <v>743.6498823529411</v>
      </c>
      <c r="E1114" s="25">
        <v>888</v>
      </c>
      <c r="F1114" s="25">
        <v>162400</v>
      </c>
      <c r="G1114" s="25">
        <v>15104</v>
      </c>
      <c r="H1114" s="25">
        <v>2461.952</v>
      </c>
      <c r="I1114" s="23">
        <v>0.57</v>
      </c>
    </row>
    <row r="1115" spans="1:9" ht="15">
      <c r="A1115">
        <v>1977</v>
      </c>
      <c r="B1115" s="22">
        <v>90</v>
      </c>
      <c r="C1115" s="22">
        <v>16.9</v>
      </c>
      <c r="D1115" s="25">
        <f t="shared" si="15"/>
        <v>998.2579881656807</v>
      </c>
      <c r="E1115" s="25">
        <v>1188</v>
      </c>
      <c r="F1115" s="25">
        <v>223200</v>
      </c>
      <c r="G1115" s="25">
        <v>20084</v>
      </c>
      <c r="H1115" s="25">
        <v>3213.44</v>
      </c>
      <c r="I1115" s="23">
        <v>0.44</v>
      </c>
    </row>
    <row r="1116" spans="1:9" ht="15">
      <c r="A1116">
        <v>1978</v>
      </c>
      <c r="B1116" s="22">
        <v>89</v>
      </c>
      <c r="C1116" s="22">
        <v>16.9</v>
      </c>
      <c r="D1116" s="25">
        <f t="shared" si="15"/>
        <v>1139.7656804733729</v>
      </c>
      <c r="E1116" s="25">
        <v>1357</v>
      </c>
      <c r="F1116" s="25">
        <v>257700</v>
      </c>
      <c r="G1116" s="25">
        <v>22931</v>
      </c>
      <c r="H1116" s="25">
        <v>3668.96</v>
      </c>
      <c r="I1116" s="23">
        <v>0.39</v>
      </c>
    </row>
    <row r="1117" spans="1:9" ht="15">
      <c r="A1117">
        <v>1979</v>
      </c>
      <c r="B1117" s="22">
        <v>88</v>
      </c>
      <c r="C1117" s="22">
        <v>16.9</v>
      </c>
      <c r="D1117" s="25">
        <f t="shared" si="15"/>
        <v>1357.0009467455623</v>
      </c>
      <c r="E1117" s="25">
        <v>1589</v>
      </c>
      <c r="F1117" s="25">
        <v>301700</v>
      </c>
      <c r="G1117" s="25">
        <v>26854</v>
      </c>
      <c r="H1117" s="25">
        <v>3920.684</v>
      </c>
      <c r="I1117" s="23">
        <v>0.42</v>
      </c>
    </row>
    <row r="1118" spans="1:9" ht="15">
      <c r="A1118">
        <v>1980</v>
      </c>
      <c r="B1118" s="22">
        <v>87</v>
      </c>
      <c r="C1118" s="22">
        <v>16.8</v>
      </c>
      <c r="D1118" s="25">
        <v>1610</v>
      </c>
      <c r="E1118" s="25">
        <v>1863</v>
      </c>
      <c r="F1118" s="25">
        <v>359800</v>
      </c>
      <c r="G1118" s="25">
        <v>31298</v>
      </c>
      <c r="H1118" s="25">
        <v>4246</v>
      </c>
      <c r="I1118" s="23">
        <v>0.36</v>
      </c>
    </row>
    <row r="1119" spans="1:9" ht="15">
      <c r="A1119">
        <v>1981</v>
      </c>
      <c r="B1119" s="22">
        <v>87</v>
      </c>
      <c r="C1119" s="22">
        <v>16.8</v>
      </c>
      <c r="D1119" s="25">
        <v>1761</v>
      </c>
      <c r="E1119" s="25">
        <v>2031</v>
      </c>
      <c r="F1119" s="25">
        <v>392200</v>
      </c>
      <c r="G1119" s="25">
        <v>34120</v>
      </c>
      <c r="H1119" s="25">
        <v>4538</v>
      </c>
      <c r="I1119" s="23">
        <v>0.31</v>
      </c>
    </row>
    <row r="1120" spans="1:9" ht="15">
      <c r="A1120">
        <v>1982</v>
      </c>
      <c r="B1120" s="22">
        <v>85</v>
      </c>
      <c r="C1120" s="22">
        <v>16.8</v>
      </c>
      <c r="D1120" s="25">
        <v>1566</v>
      </c>
      <c r="E1120" s="25">
        <v>1804</v>
      </c>
      <c r="F1120" s="25">
        <v>356600</v>
      </c>
      <c r="G1120" s="25">
        <v>30307</v>
      </c>
      <c r="H1120" s="25">
        <v>4001</v>
      </c>
      <c r="I1120" s="23">
        <v>0.33</v>
      </c>
    </row>
    <row r="1121" spans="1:9" ht="15">
      <c r="A1121">
        <v>1983</v>
      </c>
      <c r="B1121" s="22">
        <v>84</v>
      </c>
      <c r="C1121" s="22">
        <v>16.6</v>
      </c>
      <c r="D1121" s="25">
        <v>1393</v>
      </c>
      <c r="E1121" s="25">
        <v>1610</v>
      </c>
      <c r="F1121" s="25">
        <v>318200</v>
      </c>
      <c r="G1121" s="25">
        <v>26726</v>
      </c>
      <c r="H1121" s="25">
        <v>3608</v>
      </c>
      <c r="I1121" s="23">
        <v>0.35</v>
      </c>
    </row>
    <row r="1122" spans="1:9" ht="15">
      <c r="A1122">
        <v>1984</v>
      </c>
      <c r="B1122" s="22">
        <v>82</v>
      </c>
      <c r="C1122" s="22">
        <v>16.4</v>
      </c>
      <c r="D1122" s="25">
        <v>1403</v>
      </c>
      <c r="E1122" s="25">
        <v>1647</v>
      </c>
      <c r="F1122" s="25">
        <v>329420</v>
      </c>
      <c r="G1122" s="25">
        <v>27012</v>
      </c>
      <c r="H1122" s="25">
        <v>3998</v>
      </c>
      <c r="I1122" s="23">
        <v>0.33</v>
      </c>
    </row>
    <row r="1123" spans="1:9" ht="15">
      <c r="A1123">
        <v>1985</v>
      </c>
      <c r="B1123" s="22">
        <v>81</v>
      </c>
      <c r="C1123" s="22">
        <v>16.4</v>
      </c>
      <c r="D1123" s="25">
        <v>1104</v>
      </c>
      <c r="E1123" s="25">
        <v>1344</v>
      </c>
      <c r="F1123" s="25">
        <v>272213</v>
      </c>
      <c r="G1123" s="25">
        <v>22049</v>
      </c>
      <c r="H1123" s="25">
        <v>3947</v>
      </c>
      <c r="I1123" s="23">
        <v>0.47</v>
      </c>
    </row>
    <row r="1124" spans="1:9" ht="15">
      <c r="A1124">
        <v>1986</v>
      </c>
      <c r="B1124" s="22">
        <v>78</v>
      </c>
      <c r="C1124" s="22">
        <v>16.4</v>
      </c>
      <c r="D1124" s="25">
        <v>916</v>
      </c>
      <c r="E1124" s="25">
        <v>1167</v>
      </c>
      <c r="F1124" s="25">
        <v>245430</v>
      </c>
      <c r="G1124" s="25">
        <v>19143</v>
      </c>
      <c r="H1124" s="25">
        <v>4116</v>
      </c>
      <c r="I1124" s="23">
        <v>0.61</v>
      </c>
    </row>
    <row r="1125" spans="1:9" ht="15">
      <c r="A1125">
        <v>1987</v>
      </c>
      <c r="B1125" s="22">
        <v>74</v>
      </c>
      <c r="C1125" s="22">
        <v>16.2</v>
      </c>
      <c r="D1125" s="25">
        <v>812</v>
      </c>
      <c r="E1125" s="25">
        <v>1061</v>
      </c>
      <c r="F1125" s="25">
        <v>232358</v>
      </c>
      <c r="G1125" s="25">
        <v>17194</v>
      </c>
      <c r="H1125" s="25">
        <v>4041</v>
      </c>
      <c r="I1125" s="23">
        <v>0.65</v>
      </c>
    </row>
    <row r="1126" spans="1:9" ht="15">
      <c r="A1126">
        <v>1988</v>
      </c>
      <c r="B1126" s="22">
        <v>74</v>
      </c>
      <c r="C1126" s="22">
        <v>16.4</v>
      </c>
      <c r="D1126" s="25">
        <v>873</v>
      </c>
      <c r="E1126" s="25">
        <v>1158</v>
      </c>
      <c r="F1126" s="25">
        <v>256638</v>
      </c>
      <c r="G1126" s="25">
        <v>18991</v>
      </c>
      <c r="H1126" s="25">
        <v>4672</v>
      </c>
      <c r="I1126" s="23">
        <v>0.62</v>
      </c>
    </row>
    <row r="1127" spans="1:9" ht="15">
      <c r="A1127">
        <v>1989</v>
      </c>
      <c r="B1127" s="22">
        <v>71</v>
      </c>
      <c r="C1127" s="22">
        <v>16.4</v>
      </c>
      <c r="D1127" s="25">
        <v>947</v>
      </c>
      <c r="E1127" s="25">
        <v>1249</v>
      </c>
      <c r="F1127" s="25">
        <v>288501</v>
      </c>
      <c r="G1127" s="25">
        <v>20483</v>
      </c>
      <c r="H1127" s="25">
        <v>4956</v>
      </c>
      <c r="I1127" s="23">
        <v>0.6</v>
      </c>
    </row>
    <row r="1128" spans="1:9" ht="15">
      <c r="A1128">
        <v>1990</v>
      </c>
      <c r="B1128" s="22">
        <v>68</v>
      </c>
      <c r="C1128" s="22">
        <v>16.3</v>
      </c>
      <c r="D1128" s="25">
        <v>979</v>
      </c>
      <c r="E1128" s="25">
        <v>1254</v>
      </c>
      <c r="F1128" s="25">
        <v>300591</v>
      </c>
      <c r="G1128" s="25">
        <v>20440</v>
      </c>
      <c r="H1128" s="25">
        <v>4485</v>
      </c>
      <c r="I1128" s="23">
        <v>0.65</v>
      </c>
    </row>
    <row r="1129" spans="1:9" ht="15">
      <c r="A1129">
        <v>1991</v>
      </c>
      <c r="B1129" s="22">
        <v>65</v>
      </c>
      <c r="C1129" s="22">
        <v>16</v>
      </c>
      <c r="D1129" s="25">
        <v>1023</v>
      </c>
      <c r="E1129" s="25">
        <v>1291</v>
      </c>
      <c r="F1129" s="25">
        <v>317785</v>
      </c>
      <c r="G1129" s="25">
        <v>20656</v>
      </c>
      <c r="H1129" s="25">
        <v>4293</v>
      </c>
      <c r="I1129" s="23">
        <v>0.69</v>
      </c>
    </row>
    <row r="1130" spans="1:9" ht="15">
      <c r="A1130">
        <v>1992</v>
      </c>
      <c r="B1130" s="22">
        <v>65</v>
      </c>
      <c r="C1130" s="22">
        <v>16</v>
      </c>
      <c r="D1130" s="25">
        <v>1046</v>
      </c>
      <c r="E1130" s="25">
        <v>1325</v>
      </c>
      <c r="F1130" s="25">
        <v>326154</v>
      </c>
      <c r="G1130" s="25">
        <v>21200</v>
      </c>
      <c r="H1130" s="25">
        <v>4459</v>
      </c>
      <c r="I1130" s="23">
        <v>0.63</v>
      </c>
    </row>
    <row r="1131" spans="1:9" ht="15">
      <c r="A1131">
        <v>1993</v>
      </c>
      <c r="B1131" s="22">
        <v>63</v>
      </c>
      <c r="C1131" s="22">
        <v>16</v>
      </c>
      <c r="D1131" s="25">
        <v>1097</v>
      </c>
      <c r="E1131" s="25">
        <v>1395</v>
      </c>
      <c r="F1131" s="25">
        <v>354286</v>
      </c>
      <c r="G1131" s="25">
        <v>22320</v>
      </c>
      <c r="H1131" s="25">
        <v>4764</v>
      </c>
      <c r="I1131" s="23">
        <v>0.64</v>
      </c>
    </row>
    <row r="1132" spans="1:9" ht="15">
      <c r="A1132">
        <v>1994</v>
      </c>
      <c r="B1132" s="22">
        <v>63</v>
      </c>
      <c r="C1132" s="22">
        <v>16</v>
      </c>
      <c r="D1132" s="25">
        <v>1153</v>
      </c>
      <c r="E1132" s="25">
        <v>1504</v>
      </c>
      <c r="F1132" s="25">
        <v>381920</v>
      </c>
      <c r="G1132" s="25">
        <v>24060</v>
      </c>
      <c r="H1132" s="25">
        <v>5619</v>
      </c>
      <c r="I1132" s="15" t="s">
        <v>6</v>
      </c>
    </row>
    <row r="1133" spans="1:9" ht="15">
      <c r="A1133">
        <v>1995</v>
      </c>
      <c r="B1133" s="22">
        <v>63</v>
      </c>
      <c r="C1133" s="22">
        <v>15.9</v>
      </c>
      <c r="D1133" s="25">
        <v>1233</v>
      </c>
      <c r="E1133" s="25">
        <v>1654</v>
      </c>
      <c r="F1133" s="25">
        <v>417486</v>
      </c>
      <c r="G1133" s="25">
        <v>26301</v>
      </c>
      <c r="H1133" s="25">
        <v>6700</v>
      </c>
      <c r="I1133" s="15" t="s">
        <v>6</v>
      </c>
    </row>
    <row r="1134" spans="1:9" ht="15">
      <c r="A1134" s="9" t="s">
        <v>6</v>
      </c>
      <c r="B1134" s="6" t="s">
        <v>6</v>
      </c>
      <c r="C1134" s="6" t="s">
        <v>6</v>
      </c>
      <c r="D1134" s="8" t="s">
        <v>6</v>
      </c>
      <c r="E1134" s="8" t="s">
        <v>6</v>
      </c>
      <c r="F1134" s="8" t="s">
        <v>6</v>
      </c>
      <c r="G1134" s="8" t="s">
        <v>6</v>
      </c>
      <c r="H1134" s="8" t="s">
        <v>6</v>
      </c>
      <c r="I1134" s="15" t="s">
        <v>7</v>
      </c>
    </row>
    <row r="1135" spans="1:9" ht="15">
      <c r="A1135" t="str">
        <f>FOOT</f>
        <v>Table updated from "Farm Real Estate Historical Series Data, 1950-92", Statistical Bulletin No. 855.</v>
      </c>
      <c r="B1135" s="22"/>
      <c r="C1135" s="22"/>
      <c r="D1135" s="25"/>
      <c r="E1135" s="25"/>
      <c r="F1135" s="25"/>
      <c r="G1135" s="25"/>
      <c r="H1135" s="25"/>
      <c r="I1135" s="23"/>
    </row>
    <row r="1136" spans="1:9" ht="15">
      <c r="A1136" t="str">
        <f>A146</f>
        <v> </v>
      </c>
      <c r="B1136" s="22"/>
      <c r="C1136" s="22"/>
      <c r="D1136" s="25"/>
      <c r="E1136" s="25"/>
      <c r="F1136" s="25"/>
      <c r="G1136" s="25"/>
      <c r="H1136" s="25"/>
      <c r="I1136" s="23"/>
    </row>
    <row r="1137" spans="1:9" ht="15">
      <c r="A1137" t="str">
        <f>A147</f>
        <v> </v>
      </c>
      <c r="B1137" s="22"/>
      <c r="C1137" s="22"/>
      <c r="D1137" s="25"/>
      <c r="E1137" s="25"/>
      <c r="F1137" s="25"/>
      <c r="G1137" s="25"/>
      <c r="H1137" s="25"/>
      <c r="I1137" s="23"/>
    </row>
    <row r="1138" spans="1:9" ht="15">
      <c r="A1138" t="str">
        <f>A148</f>
        <v> </v>
      </c>
      <c r="B1138" s="22"/>
      <c r="C1138" s="22"/>
      <c r="D1138" s="25"/>
      <c r="E1138" s="25"/>
      <c r="F1138" s="25"/>
      <c r="G1138" s="25"/>
      <c r="H1138" s="25"/>
      <c r="I1138" s="23"/>
    </row>
    <row r="1139" spans="1:9" ht="15">
      <c r="A1139" t="str">
        <f>A149</f>
        <v> </v>
      </c>
      <c r="B1139" s="22"/>
      <c r="C1139" s="22"/>
      <c r="D1139" s="25"/>
      <c r="E1139" s="25"/>
      <c r="F1139" s="25"/>
      <c r="G1139" s="25"/>
      <c r="H1139" s="25"/>
      <c r="I1139" s="23"/>
    </row>
    <row r="1140" spans="1:9" ht="15">
      <c r="A1140" t="str">
        <f>A150</f>
        <v> </v>
      </c>
      <c r="B1140" s="22"/>
      <c r="C1140" s="22"/>
      <c r="D1140" s="25"/>
      <c r="E1140" s="25"/>
      <c r="F1140" s="25"/>
      <c r="G1140" s="25"/>
      <c r="H1140" s="25"/>
      <c r="I1140" s="23"/>
    </row>
    <row r="1141" spans="2:9" ht="15">
      <c r="B1141" s="22"/>
      <c r="C1141" s="22"/>
      <c r="D1141" s="25"/>
      <c r="E1141" s="25"/>
      <c r="F1141" s="25"/>
      <c r="G1141" s="25"/>
      <c r="H1141" s="25"/>
      <c r="I1141" s="23"/>
    </row>
    <row r="1142" spans="1:9" ht="15">
      <c r="A1142" s="5" t="s">
        <v>58</v>
      </c>
      <c r="B1142" s="22"/>
      <c r="C1142" s="22"/>
      <c r="D1142" s="25"/>
      <c r="E1142" s="25"/>
      <c r="F1142" s="25"/>
      <c r="G1142" s="25"/>
      <c r="H1142" s="25"/>
      <c r="I1142" s="23"/>
    </row>
    <row r="1143" spans="2:9" ht="15">
      <c r="B1143" s="22"/>
      <c r="C1143" s="22"/>
      <c r="D1143" s="25"/>
      <c r="E1143" s="25"/>
      <c r="F1143" s="25"/>
      <c r="G1143" s="25"/>
      <c r="H1143" s="25"/>
      <c r="I1143" s="23"/>
    </row>
    <row r="1144" spans="1:9" ht="15">
      <c r="A1144" s="9" t="s">
        <v>6</v>
      </c>
      <c r="B1144" s="6" t="s">
        <v>6</v>
      </c>
      <c r="C1144" s="6" t="s">
        <v>6</v>
      </c>
      <c r="D1144" s="8" t="s">
        <v>6</v>
      </c>
      <c r="E1144" s="8" t="s">
        <v>6</v>
      </c>
      <c r="F1144" s="8" t="s">
        <v>6</v>
      </c>
      <c r="G1144" s="8" t="s">
        <v>6</v>
      </c>
      <c r="H1144" s="8" t="s">
        <v>6</v>
      </c>
      <c r="I1144" s="15" t="s">
        <v>7</v>
      </c>
    </row>
    <row r="1145" spans="2:9" ht="15">
      <c r="B1145" s="22"/>
      <c r="C1145" s="10" t="s">
        <v>8</v>
      </c>
      <c r="D1145" s="25"/>
      <c r="E1145" s="12" t="s">
        <v>9</v>
      </c>
      <c r="F1145" s="25"/>
      <c r="G1145" s="25"/>
      <c r="H1145" s="25"/>
      <c r="I1145" s="3" t="s">
        <v>10</v>
      </c>
    </row>
    <row r="1146" spans="1:9" ht="15">
      <c r="A1146" s="13" t="s">
        <v>11</v>
      </c>
      <c r="B1146" s="2" t="s">
        <v>12</v>
      </c>
      <c r="C1146" s="10" t="s">
        <v>13</v>
      </c>
      <c r="D1146" s="16" t="s">
        <v>14</v>
      </c>
      <c r="E1146" s="16" t="s">
        <v>15</v>
      </c>
      <c r="F1146" s="8" t="s">
        <v>6</v>
      </c>
      <c r="G1146" s="16" t="s">
        <v>16</v>
      </c>
      <c r="H1146" s="16" t="s">
        <v>17</v>
      </c>
      <c r="I1146" s="3" t="s">
        <v>18</v>
      </c>
    </row>
    <row r="1147" spans="2:9" ht="15">
      <c r="B1147" s="22"/>
      <c r="C1147" s="14" t="s">
        <v>19</v>
      </c>
      <c r="D1147" s="16" t="s">
        <v>20</v>
      </c>
      <c r="E1147" s="12" t="s">
        <v>21</v>
      </c>
      <c r="F1147" s="12" t="s">
        <v>22</v>
      </c>
      <c r="G1147" s="4" t="s">
        <v>23</v>
      </c>
      <c r="H1147" s="4" t="s">
        <v>24</v>
      </c>
      <c r="I1147" s="3" t="s">
        <v>25</v>
      </c>
    </row>
    <row r="1148" spans="2:9" ht="15">
      <c r="B1148" s="10" t="s">
        <v>3</v>
      </c>
      <c r="C1148" s="22"/>
      <c r="D1148" s="25"/>
      <c r="E1148" s="12" t="s">
        <v>26</v>
      </c>
      <c r="F1148" s="12" t="s">
        <v>27</v>
      </c>
      <c r="G1148" s="25"/>
      <c r="H1148" s="4" t="s">
        <v>3</v>
      </c>
      <c r="I1148" s="3" t="s">
        <v>28</v>
      </c>
    </row>
    <row r="1149" spans="1:9" ht="15">
      <c r="A1149" s="9" t="s">
        <v>6</v>
      </c>
      <c r="B1149" s="6" t="s">
        <v>6</v>
      </c>
      <c r="C1149" s="6" t="s">
        <v>6</v>
      </c>
      <c r="D1149" s="8" t="s">
        <v>6</v>
      </c>
      <c r="E1149" s="8" t="s">
        <v>6</v>
      </c>
      <c r="F1149" s="8" t="s">
        <v>6</v>
      </c>
      <c r="G1149" s="8" t="s">
        <v>6</v>
      </c>
      <c r="H1149" s="8" t="s">
        <v>6</v>
      </c>
      <c r="I1149" s="15" t="s">
        <v>7</v>
      </c>
    </row>
    <row r="1150" spans="2:9" ht="15">
      <c r="B1150" s="22"/>
      <c r="C1150" s="22"/>
      <c r="D1150" s="25"/>
      <c r="E1150" s="25"/>
      <c r="F1150" s="25"/>
      <c r="G1150" s="25"/>
      <c r="H1150" s="25"/>
      <c r="I1150" s="23"/>
    </row>
    <row r="1151" spans="2:9" ht="15">
      <c r="B1151" s="10" t="s">
        <v>29</v>
      </c>
      <c r="C1151" s="10" t="s">
        <v>30</v>
      </c>
      <c r="D1151" s="25"/>
      <c r="E1151" s="25"/>
      <c r="F1151" s="25"/>
      <c r="G1151" s="25"/>
      <c r="H1151" s="25"/>
      <c r="I1151" s="23"/>
    </row>
    <row r="1152" spans="2:9" ht="15">
      <c r="B1152" s="10" t="s">
        <v>31</v>
      </c>
      <c r="C1152" s="10" t="s">
        <v>32</v>
      </c>
      <c r="D1152" s="4" t="s">
        <v>33</v>
      </c>
      <c r="E1152" s="25"/>
      <c r="F1152" s="25"/>
      <c r="G1152" s="16" t="s">
        <v>34</v>
      </c>
      <c r="H1152" s="25"/>
      <c r="I1152" s="3" t="s">
        <v>35</v>
      </c>
    </row>
    <row r="1153" spans="2:9" ht="15">
      <c r="B1153" s="22"/>
      <c r="C1153" s="22"/>
      <c r="D1153" s="25"/>
      <c r="E1153" s="25"/>
      <c r="F1153" s="25"/>
      <c r="G1153" s="25"/>
      <c r="H1153" s="25"/>
      <c r="I1153" s="23"/>
    </row>
    <row r="1154" spans="1:9" ht="15">
      <c r="A1154">
        <v>1950</v>
      </c>
      <c r="B1154" s="22">
        <v>203</v>
      </c>
      <c r="C1154" s="22">
        <v>31.7</v>
      </c>
      <c r="D1154" s="25">
        <f aca="true" t="shared" si="16" ref="D1154:D1183">(+G1154-H1154)/C1154</f>
        <v>129.92637223974765</v>
      </c>
      <c r="E1154" s="25">
        <v>174</v>
      </c>
      <c r="F1154" s="25">
        <v>27200</v>
      </c>
      <c r="G1154" s="25">
        <v>5521</v>
      </c>
      <c r="H1154" s="25">
        <v>1402.334</v>
      </c>
      <c r="I1154" s="23">
        <v>1.19</v>
      </c>
    </row>
    <row r="1155" spans="1:9" ht="15">
      <c r="A1155">
        <v>1951</v>
      </c>
      <c r="B1155" s="22">
        <v>198</v>
      </c>
      <c r="C1155" s="22">
        <v>31.6</v>
      </c>
      <c r="D1155" s="25">
        <f t="shared" si="16"/>
        <v>146.25886075949364</v>
      </c>
      <c r="E1155" s="25">
        <v>204</v>
      </c>
      <c r="F1155" s="25">
        <v>32600</v>
      </c>
      <c r="G1155" s="25">
        <v>6455</v>
      </c>
      <c r="H1155" s="25">
        <v>1833.22</v>
      </c>
      <c r="I1155" s="23">
        <v>1.12</v>
      </c>
    </row>
    <row r="1156" spans="1:9" ht="15">
      <c r="A1156">
        <v>1952</v>
      </c>
      <c r="B1156" s="22">
        <v>192</v>
      </c>
      <c r="C1156" s="22">
        <v>31.6</v>
      </c>
      <c r="D1156" s="25">
        <f t="shared" si="16"/>
        <v>159.13563291139238</v>
      </c>
      <c r="E1156" s="25">
        <v>221</v>
      </c>
      <c r="F1156" s="25">
        <v>36400</v>
      </c>
      <c r="G1156" s="25">
        <v>6994</v>
      </c>
      <c r="H1156" s="25">
        <v>1965.314</v>
      </c>
      <c r="I1156" s="23">
        <v>1.1</v>
      </c>
    </row>
    <row r="1157" spans="1:9" ht="15">
      <c r="A1157">
        <v>1953</v>
      </c>
      <c r="B1157" s="22">
        <v>186</v>
      </c>
      <c r="C1157" s="22">
        <v>31.5</v>
      </c>
      <c r="D1157" s="25">
        <f t="shared" si="16"/>
        <v>162.96571428571428</v>
      </c>
      <c r="E1157" s="25">
        <v>226</v>
      </c>
      <c r="F1157" s="25">
        <v>38200</v>
      </c>
      <c r="G1157" s="25">
        <v>7110</v>
      </c>
      <c r="H1157" s="25">
        <v>1976.58</v>
      </c>
      <c r="I1157" s="23">
        <v>1.16</v>
      </c>
    </row>
    <row r="1158" spans="1:9" ht="15">
      <c r="A1158">
        <v>1954</v>
      </c>
      <c r="B1158" s="22">
        <v>181</v>
      </c>
      <c r="C1158" s="22">
        <v>31.3</v>
      </c>
      <c r="D1158" s="25">
        <f t="shared" si="16"/>
        <v>165.16325878594247</v>
      </c>
      <c r="E1158" s="25">
        <v>230</v>
      </c>
      <c r="F1158" s="25">
        <v>39700</v>
      </c>
      <c r="G1158" s="25">
        <v>7190</v>
      </c>
      <c r="H1158" s="25">
        <v>2020.39</v>
      </c>
      <c r="I1158" s="23">
        <v>1.2</v>
      </c>
    </row>
    <row r="1159" spans="1:9" ht="15">
      <c r="A1159">
        <v>1955</v>
      </c>
      <c r="B1159" s="22">
        <v>178</v>
      </c>
      <c r="C1159" s="22">
        <v>31.3</v>
      </c>
      <c r="D1159" s="25">
        <f t="shared" si="16"/>
        <v>164.88370607028756</v>
      </c>
      <c r="E1159" s="25">
        <v>234</v>
      </c>
      <c r="F1159" s="25">
        <v>41100</v>
      </c>
      <c r="G1159" s="25">
        <v>7310</v>
      </c>
      <c r="H1159" s="25">
        <v>2149.14</v>
      </c>
      <c r="I1159" s="23">
        <v>1.26</v>
      </c>
    </row>
    <row r="1160" spans="1:9" ht="15">
      <c r="A1160">
        <v>1956</v>
      </c>
      <c r="B1160" s="22">
        <v>175</v>
      </c>
      <c r="C1160" s="22">
        <v>31.2</v>
      </c>
      <c r="D1160" s="25">
        <f t="shared" si="16"/>
        <v>167.48467948717948</v>
      </c>
      <c r="E1160" s="25">
        <v>248</v>
      </c>
      <c r="F1160" s="25">
        <v>44300</v>
      </c>
      <c r="G1160" s="25">
        <v>7753</v>
      </c>
      <c r="H1160" s="25">
        <v>2527.478</v>
      </c>
      <c r="I1160" s="23">
        <v>1.26</v>
      </c>
    </row>
    <row r="1161" spans="1:9" ht="15">
      <c r="A1161">
        <v>1957</v>
      </c>
      <c r="B1161" s="22">
        <v>172</v>
      </c>
      <c r="C1161" s="22">
        <v>31.1</v>
      </c>
      <c r="D1161" s="25">
        <f t="shared" si="16"/>
        <v>198.00839228295817</v>
      </c>
      <c r="E1161" s="25">
        <v>275</v>
      </c>
      <c r="F1161" s="25">
        <v>49700</v>
      </c>
      <c r="G1161" s="25">
        <v>8541</v>
      </c>
      <c r="H1161" s="25">
        <v>2382.939</v>
      </c>
      <c r="I1161" s="23">
        <v>1.27</v>
      </c>
    </row>
    <row r="1162" spans="1:9" ht="15">
      <c r="A1162">
        <v>1958</v>
      </c>
      <c r="B1162" s="22">
        <v>168</v>
      </c>
      <c r="C1162" s="22">
        <v>31</v>
      </c>
      <c r="D1162" s="25">
        <f t="shared" si="16"/>
        <v>214.88077419354838</v>
      </c>
      <c r="E1162" s="25">
        <v>283</v>
      </c>
      <c r="F1162" s="25">
        <v>52400</v>
      </c>
      <c r="G1162" s="25">
        <v>8788</v>
      </c>
      <c r="H1162" s="25">
        <v>2126.696</v>
      </c>
      <c r="I1162" s="23">
        <v>1.33</v>
      </c>
    </row>
    <row r="1163" spans="1:9" ht="15">
      <c r="A1163">
        <v>1959</v>
      </c>
      <c r="B1163" s="22">
        <v>164</v>
      </c>
      <c r="C1163" s="22">
        <v>30.9</v>
      </c>
      <c r="D1163" s="25">
        <f t="shared" si="16"/>
        <v>228.13385113268606</v>
      </c>
      <c r="E1163" s="25">
        <v>311</v>
      </c>
      <c r="F1163" s="25">
        <v>58600</v>
      </c>
      <c r="G1163" s="25">
        <v>9604</v>
      </c>
      <c r="H1163" s="25">
        <v>2554.664</v>
      </c>
      <c r="I1163" s="23">
        <v>1.25</v>
      </c>
    </row>
    <row r="1164" spans="1:9" ht="15">
      <c r="A1164">
        <v>1960</v>
      </c>
      <c r="B1164" s="22">
        <v>159</v>
      </c>
      <c r="C1164" s="22">
        <v>30.7</v>
      </c>
      <c r="D1164" s="25">
        <f t="shared" si="16"/>
        <v>225.75889250814333</v>
      </c>
      <c r="E1164" s="25">
        <v>316</v>
      </c>
      <c r="F1164" s="25">
        <v>61000</v>
      </c>
      <c r="G1164" s="25">
        <v>9707</v>
      </c>
      <c r="H1164" s="25">
        <v>2776.202</v>
      </c>
      <c r="I1164" s="23">
        <v>1.28</v>
      </c>
    </row>
    <row r="1165" spans="1:9" ht="15">
      <c r="A1165">
        <v>1961</v>
      </c>
      <c r="B1165" s="22">
        <v>155</v>
      </c>
      <c r="C1165" s="22">
        <v>30.6</v>
      </c>
      <c r="D1165" s="25">
        <f t="shared" si="16"/>
        <v>216.30503267973856</v>
      </c>
      <c r="E1165" s="25">
        <v>306</v>
      </c>
      <c r="F1165" s="25">
        <v>60400</v>
      </c>
      <c r="G1165" s="25">
        <v>9362</v>
      </c>
      <c r="H1165" s="25">
        <v>2743.066</v>
      </c>
      <c r="I1165" s="23">
        <v>1.36</v>
      </c>
    </row>
    <row r="1166" spans="1:9" ht="15">
      <c r="A1166">
        <v>1962</v>
      </c>
      <c r="B1166" s="22">
        <v>151</v>
      </c>
      <c r="C1166" s="22">
        <v>30.5</v>
      </c>
      <c r="D1166" s="25">
        <f t="shared" si="16"/>
        <v>220.7409836065574</v>
      </c>
      <c r="E1166" s="25">
        <v>315</v>
      </c>
      <c r="F1166" s="25">
        <v>63700</v>
      </c>
      <c r="G1166" s="25">
        <v>9618</v>
      </c>
      <c r="H1166" s="25">
        <v>2885.4</v>
      </c>
      <c r="I1166" s="23">
        <v>1.36</v>
      </c>
    </row>
    <row r="1167" spans="1:9" ht="15">
      <c r="A1167">
        <v>1963</v>
      </c>
      <c r="B1167" s="22">
        <v>148</v>
      </c>
      <c r="C1167" s="22">
        <v>30.4</v>
      </c>
      <c r="D1167" s="25">
        <f t="shared" si="16"/>
        <v>227.75651315789474</v>
      </c>
      <c r="E1167" s="25">
        <v>332</v>
      </c>
      <c r="F1167" s="25">
        <v>68200</v>
      </c>
      <c r="G1167" s="25">
        <v>10093</v>
      </c>
      <c r="H1167" s="25">
        <v>3169.202</v>
      </c>
      <c r="I1167" s="23">
        <v>1.32</v>
      </c>
    </row>
    <row r="1168" spans="1:9" ht="15">
      <c r="A1168">
        <v>1964</v>
      </c>
      <c r="B1168" s="22">
        <v>144</v>
      </c>
      <c r="C1168" s="22">
        <v>30.3</v>
      </c>
      <c r="D1168" s="25">
        <f t="shared" si="16"/>
        <v>230.80422442244225</v>
      </c>
      <c r="E1168" s="25">
        <v>349</v>
      </c>
      <c r="F1168" s="25">
        <v>73400</v>
      </c>
      <c r="G1168" s="25">
        <v>10564</v>
      </c>
      <c r="H1168" s="25">
        <v>3570.632</v>
      </c>
      <c r="I1168" s="23">
        <v>1.33</v>
      </c>
    </row>
    <row r="1169" spans="1:9" ht="15">
      <c r="A1169">
        <v>1965</v>
      </c>
      <c r="B1169" s="22">
        <v>140</v>
      </c>
      <c r="C1169" s="22">
        <v>30.2</v>
      </c>
      <c r="D1169" s="25">
        <f t="shared" si="16"/>
        <v>233.93801324503312</v>
      </c>
      <c r="E1169" s="25">
        <v>372</v>
      </c>
      <c r="F1169" s="25">
        <v>80200</v>
      </c>
      <c r="G1169" s="25">
        <v>11232</v>
      </c>
      <c r="H1169" s="25">
        <v>4167.072</v>
      </c>
      <c r="I1169" s="23">
        <v>1.3</v>
      </c>
    </row>
    <row r="1170" spans="1:9" ht="15">
      <c r="A1170">
        <v>1966</v>
      </c>
      <c r="B1170" s="22">
        <v>136</v>
      </c>
      <c r="C1170" s="22">
        <v>30.1</v>
      </c>
      <c r="D1170" s="25">
        <f t="shared" si="16"/>
        <v>272.8488372093023</v>
      </c>
      <c r="E1170" s="25">
        <v>420</v>
      </c>
      <c r="F1170" s="25">
        <v>92900</v>
      </c>
      <c r="G1170" s="25">
        <v>12635</v>
      </c>
      <c r="H1170" s="25">
        <v>4422.25</v>
      </c>
      <c r="I1170" s="23">
        <v>1.24</v>
      </c>
    </row>
    <row r="1171" spans="1:9" ht="15">
      <c r="A1171">
        <v>1967</v>
      </c>
      <c r="B1171" s="22">
        <v>133</v>
      </c>
      <c r="C1171" s="22">
        <v>30</v>
      </c>
      <c r="D1171" s="25">
        <f t="shared" si="16"/>
        <v>318.9783</v>
      </c>
      <c r="E1171" s="25">
        <v>449</v>
      </c>
      <c r="F1171" s="25">
        <v>101200</v>
      </c>
      <c r="G1171" s="25">
        <v>13459</v>
      </c>
      <c r="H1171" s="25">
        <v>3889.651</v>
      </c>
      <c r="I1171" s="23">
        <v>1.24</v>
      </c>
    </row>
    <row r="1172" spans="1:9" ht="15">
      <c r="A1172">
        <v>1968</v>
      </c>
      <c r="B1172" s="22">
        <v>131</v>
      </c>
      <c r="C1172" s="22">
        <v>29.8</v>
      </c>
      <c r="D1172" s="25">
        <f t="shared" si="16"/>
        <v>344.8297651006711</v>
      </c>
      <c r="E1172" s="25">
        <v>470</v>
      </c>
      <c r="F1172" s="25">
        <v>107000</v>
      </c>
      <c r="G1172" s="25">
        <v>14019</v>
      </c>
      <c r="H1172" s="25">
        <v>3743.073</v>
      </c>
      <c r="I1172" s="23">
        <v>1.36</v>
      </c>
    </row>
    <row r="1173" spans="1:9" ht="15">
      <c r="A1173">
        <v>1969</v>
      </c>
      <c r="B1173" s="22">
        <v>130</v>
      </c>
      <c r="C1173" s="22">
        <v>29.7</v>
      </c>
      <c r="D1173" s="25">
        <f t="shared" si="16"/>
        <v>379.3222222222222</v>
      </c>
      <c r="E1173" s="25">
        <v>493</v>
      </c>
      <c r="F1173" s="25">
        <v>112500</v>
      </c>
      <c r="G1173" s="25">
        <v>14631</v>
      </c>
      <c r="H1173" s="25">
        <v>3365.13</v>
      </c>
      <c r="I1173" s="23">
        <v>1.38</v>
      </c>
    </row>
    <row r="1174" spans="1:9" ht="15">
      <c r="A1174">
        <v>1970</v>
      </c>
      <c r="B1174" s="22">
        <v>128</v>
      </c>
      <c r="C1174" s="22">
        <v>29.5</v>
      </c>
      <c r="D1174" s="25">
        <f t="shared" si="16"/>
        <v>388.08000000000004</v>
      </c>
      <c r="E1174" s="25">
        <v>490</v>
      </c>
      <c r="F1174" s="25">
        <v>112900</v>
      </c>
      <c r="G1174" s="25">
        <v>14455</v>
      </c>
      <c r="H1174" s="25">
        <v>3006.64</v>
      </c>
      <c r="I1174" s="23">
        <v>1.44</v>
      </c>
    </row>
    <row r="1175" spans="1:9" ht="15">
      <c r="A1175">
        <v>1971</v>
      </c>
      <c r="B1175" s="22">
        <v>127</v>
      </c>
      <c r="C1175" s="22">
        <v>29.4</v>
      </c>
      <c r="D1175" s="25">
        <f t="shared" si="16"/>
        <v>402.61904761904765</v>
      </c>
      <c r="E1175" s="25">
        <v>494</v>
      </c>
      <c r="F1175" s="25">
        <v>114400</v>
      </c>
      <c r="G1175" s="25">
        <v>14524</v>
      </c>
      <c r="H1175" s="25">
        <v>2687</v>
      </c>
      <c r="I1175" s="23">
        <v>1.53</v>
      </c>
    </row>
    <row r="1176" spans="1:9" ht="15">
      <c r="A1176">
        <v>1972</v>
      </c>
      <c r="B1176" s="22">
        <v>126</v>
      </c>
      <c r="C1176" s="22">
        <v>29.4</v>
      </c>
      <c r="D1176" s="25">
        <f t="shared" si="16"/>
        <v>429.6115986394558</v>
      </c>
      <c r="E1176" s="25">
        <v>522</v>
      </c>
      <c r="F1176" s="25">
        <v>121800</v>
      </c>
      <c r="G1176" s="25">
        <v>15347</v>
      </c>
      <c r="H1176" s="25">
        <v>2716.419</v>
      </c>
      <c r="I1176" s="23">
        <v>1.59</v>
      </c>
    </row>
    <row r="1177" spans="1:9" ht="15">
      <c r="A1177">
        <v>1973</v>
      </c>
      <c r="B1177" s="22">
        <v>125</v>
      </c>
      <c r="C1177" s="22">
        <v>29.3</v>
      </c>
      <c r="D1177" s="25">
        <f t="shared" si="16"/>
        <v>476.277133105802</v>
      </c>
      <c r="E1177" s="25">
        <v>567</v>
      </c>
      <c r="F1177" s="25">
        <v>132900</v>
      </c>
      <c r="G1177" s="25">
        <v>16613</v>
      </c>
      <c r="H1177" s="25">
        <v>2658.08</v>
      </c>
      <c r="I1177" s="23">
        <v>1.55</v>
      </c>
    </row>
    <row r="1178" spans="1:9" ht="15">
      <c r="A1178">
        <v>1974</v>
      </c>
      <c r="B1178" s="22">
        <v>124</v>
      </c>
      <c r="C1178" s="22">
        <v>29.2</v>
      </c>
      <c r="D1178" s="25">
        <f t="shared" si="16"/>
        <v>622.08</v>
      </c>
      <c r="E1178" s="25">
        <v>720</v>
      </c>
      <c r="F1178" s="25">
        <v>169500</v>
      </c>
      <c r="G1178" s="25">
        <v>21024</v>
      </c>
      <c r="H1178" s="25">
        <v>2859.264</v>
      </c>
      <c r="I1178" s="23">
        <v>1.25</v>
      </c>
    </row>
    <row r="1179" spans="1:9" ht="15">
      <c r="A1179">
        <v>1975</v>
      </c>
      <c r="B1179" s="22">
        <v>113</v>
      </c>
      <c r="C1179" s="22">
        <v>29.1</v>
      </c>
      <c r="D1179" s="25">
        <f t="shared" si="16"/>
        <v>746.1841237113401</v>
      </c>
      <c r="E1179" s="25">
        <v>846</v>
      </c>
      <c r="F1179" s="25">
        <v>217900</v>
      </c>
      <c r="G1179" s="25">
        <v>24619</v>
      </c>
      <c r="H1179" s="25">
        <v>2905.042</v>
      </c>
      <c r="I1179" s="23">
        <v>1.1</v>
      </c>
    </row>
    <row r="1180" spans="1:9" ht="15">
      <c r="A1180">
        <v>1976</v>
      </c>
      <c r="B1180" s="22">
        <v>112</v>
      </c>
      <c r="C1180" s="22">
        <v>29</v>
      </c>
      <c r="D1180" s="25">
        <f t="shared" si="16"/>
        <v>945.0572413793103</v>
      </c>
      <c r="E1180" s="25">
        <v>1062</v>
      </c>
      <c r="F1180" s="25">
        <v>274900</v>
      </c>
      <c r="G1180" s="25">
        <v>30794</v>
      </c>
      <c r="H1180" s="25">
        <v>3387.34</v>
      </c>
      <c r="I1180" s="23">
        <v>0.96</v>
      </c>
    </row>
    <row r="1181" spans="1:9" ht="15">
      <c r="A1181">
        <v>1977</v>
      </c>
      <c r="B1181" s="22">
        <v>111</v>
      </c>
      <c r="C1181" s="22">
        <v>28.9</v>
      </c>
      <c r="D1181" s="25">
        <f t="shared" si="16"/>
        <v>1304.8418685121108</v>
      </c>
      <c r="E1181" s="25">
        <v>1458</v>
      </c>
      <c r="F1181" s="25">
        <v>379600</v>
      </c>
      <c r="G1181" s="25">
        <v>42134</v>
      </c>
      <c r="H1181" s="25">
        <v>4424.07</v>
      </c>
      <c r="I1181" s="23">
        <v>0.75</v>
      </c>
    </row>
    <row r="1182" spans="1:9" ht="15">
      <c r="A1182">
        <v>1978</v>
      </c>
      <c r="B1182" s="22">
        <v>110</v>
      </c>
      <c r="C1182" s="22">
        <v>28.8</v>
      </c>
      <c r="D1182" s="25">
        <f t="shared" si="16"/>
        <v>1459.25</v>
      </c>
      <c r="E1182" s="25">
        <v>1625</v>
      </c>
      <c r="F1182" s="25">
        <v>425500</v>
      </c>
      <c r="G1182" s="25">
        <v>46800</v>
      </c>
      <c r="H1182" s="25">
        <v>4773.6</v>
      </c>
      <c r="I1182" s="23">
        <v>0.72</v>
      </c>
    </row>
    <row r="1183" spans="1:9" ht="15">
      <c r="A1183">
        <v>1979</v>
      </c>
      <c r="B1183" s="22">
        <v>108</v>
      </c>
      <c r="C1183" s="22">
        <v>28.8</v>
      </c>
      <c r="D1183" s="25">
        <f t="shared" si="16"/>
        <v>1688.9093749999997</v>
      </c>
      <c r="E1183" s="25">
        <v>1858</v>
      </c>
      <c r="F1183" s="25">
        <v>495500</v>
      </c>
      <c r="G1183" s="25">
        <v>53510</v>
      </c>
      <c r="H1183" s="25">
        <v>4869.41</v>
      </c>
      <c r="I1183" s="23">
        <v>0.68</v>
      </c>
    </row>
    <row r="1184" spans="1:9" ht="15">
      <c r="A1184">
        <v>1980</v>
      </c>
      <c r="B1184" s="22">
        <v>107</v>
      </c>
      <c r="C1184" s="22">
        <v>28.8</v>
      </c>
      <c r="D1184" s="25">
        <v>1874</v>
      </c>
      <c r="E1184" s="25">
        <v>2041</v>
      </c>
      <c r="F1184" s="25">
        <v>549400</v>
      </c>
      <c r="G1184" s="25">
        <v>58781</v>
      </c>
      <c r="H1184" s="25">
        <v>4822</v>
      </c>
      <c r="I1184" s="23">
        <v>0.64</v>
      </c>
    </row>
    <row r="1185" spans="1:9" ht="15">
      <c r="A1185">
        <v>1981</v>
      </c>
      <c r="B1185" s="22">
        <v>107</v>
      </c>
      <c r="C1185" s="22">
        <v>28.8</v>
      </c>
      <c r="D1185" s="25">
        <v>2013</v>
      </c>
      <c r="E1185" s="25">
        <v>2188</v>
      </c>
      <c r="F1185" s="25">
        <v>588900</v>
      </c>
      <c r="G1185" s="25">
        <v>63014</v>
      </c>
      <c r="H1185" s="25">
        <v>5041</v>
      </c>
      <c r="I1185" s="23">
        <v>0.63</v>
      </c>
    </row>
    <row r="1186" spans="1:9" ht="15">
      <c r="A1186">
        <v>1982</v>
      </c>
      <c r="B1186" s="22">
        <v>104</v>
      </c>
      <c r="C1186" s="22">
        <v>28.7</v>
      </c>
      <c r="D1186" s="25">
        <v>1863</v>
      </c>
      <c r="E1186" s="25">
        <v>2023</v>
      </c>
      <c r="F1186" s="25">
        <v>558300</v>
      </c>
      <c r="G1186" s="25">
        <v>58060</v>
      </c>
      <c r="H1186" s="25">
        <v>4587</v>
      </c>
      <c r="I1186" s="23">
        <v>0.67</v>
      </c>
    </row>
    <row r="1187" spans="1:9" ht="15">
      <c r="A1187">
        <v>1983</v>
      </c>
      <c r="B1187" s="22">
        <v>100</v>
      </c>
      <c r="C1187" s="22">
        <v>28.7</v>
      </c>
      <c r="D1187" s="25">
        <v>1688</v>
      </c>
      <c r="E1187" s="25">
        <v>1837</v>
      </c>
      <c r="F1187" s="25">
        <v>527200</v>
      </c>
      <c r="G1187" s="25">
        <v>52722</v>
      </c>
      <c r="H1187" s="25">
        <v>4270</v>
      </c>
      <c r="I1187" s="23">
        <v>0.68</v>
      </c>
    </row>
    <row r="1188" spans="1:9" ht="15">
      <c r="A1188">
        <v>1984</v>
      </c>
      <c r="B1188" s="22">
        <v>96</v>
      </c>
      <c r="C1188" s="22">
        <v>28.7</v>
      </c>
      <c r="D1188" s="25">
        <v>1683</v>
      </c>
      <c r="E1188" s="25">
        <v>1845</v>
      </c>
      <c r="F1188" s="25">
        <v>551719</v>
      </c>
      <c r="G1188" s="25">
        <v>52965</v>
      </c>
      <c r="H1188" s="25">
        <v>4661</v>
      </c>
      <c r="I1188" s="23">
        <v>0.67</v>
      </c>
    </row>
    <row r="1189" spans="1:9" ht="15">
      <c r="A1189">
        <v>1985</v>
      </c>
      <c r="B1189" s="22">
        <v>93</v>
      </c>
      <c r="C1189" s="22">
        <v>28.7</v>
      </c>
      <c r="D1189" s="25">
        <v>1235</v>
      </c>
      <c r="E1189" s="25">
        <v>1381</v>
      </c>
      <c r="F1189" s="25">
        <v>426311</v>
      </c>
      <c r="G1189" s="25">
        <v>39646</v>
      </c>
      <c r="H1189" s="25">
        <v>4203</v>
      </c>
      <c r="I1189" s="23">
        <v>0.91</v>
      </c>
    </row>
    <row r="1190" spans="1:9" ht="15">
      <c r="A1190">
        <v>1986</v>
      </c>
      <c r="B1190" s="22">
        <v>91</v>
      </c>
      <c r="C1190" s="22">
        <v>28.7</v>
      </c>
      <c r="D1190" s="25">
        <v>1075</v>
      </c>
      <c r="E1190" s="25">
        <v>1232</v>
      </c>
      <c r="F1190" s="25">
        <v>388500</v>
      </c>
      <c r="G1190" s="25">
        <v>35353</v>
      </c>
      <c r="H1190" s="25">
        <v>4490</v>
      </c>
      <c r="I1190" s="23">
        <v>1.04</v>
      </c>
    </row>
    <row r="1191" spans="1:9" ht="15">
      <c r="A1191">
        <v>1987</v>
      </c>
      <c r="B1191" s="22">
        <v>89</v>
      </c>
      <c r="C1191" s="22">
        <v>28.6</v>
      </c>
      <c r="D1191" s="25">
        <v>989</v>
      </c>
      <c r="E1191" s="25">
        <v>1149</v>
      </c>
      <c r="F1191" s="25">
        <v>369274</v>
      </c>
      <c r="G1191" s="25">
        <v>32865</v>
      </c>
      <c r="H1191" s="25">
        <v>4568</v>
      </c>
      <c r="I1191" s="23">
        <v>1.51</v>
      </c>
    </row>
    <row r="1192" spans="1:9" ht="15">
      <c r="A1192">
        <v>1988</v>
      </c>
      <c r="B1192" s="22">
        <v>88</v>
      </c>
      <c r="C1192" s="22">
        <v>28.6</v>
      </c>
      <c r="D1192" s="25">
        <v>1079</v>
      </c>
      <c r="E1192" s="25">
        <v>1262</v>
      </c>
      <c r="F1192" s="25">
        <v>410150</v>
      </c>
      <c r="G1192" s="25">
        <v>36093</v>
      </c>
      <c r="H1192" s="25">
        <v>5234</v>
      </c>
      <c r="I1192" s="23">
        <v>1.32</v>
      </c>
    </row>
    <row r="1193" spans="1:9" ht="15">
      <c r="A1193">
        <v>1989</v>
      </c>
      <c r="B1193" s="22">
        <v>86</v>
      </c>
      <c r="C1193" s="22">
        <v>28.5</v>
      </c>
      <c r="D1193" s="25">
        <v>1194</v>
      </c>
      <c r="E1193" s="25">
        <v>1391</v>
      </c>
      <c r="F1193" s="25">
        <v>460971</v>
      </c>
      <c r="G1193" s="25">
        <v>39643</v>
      </c>
      <c r="H1193" s="25">
        <v>5618</v>
      </c>
      <c r="I1193" s="23">
        <v>1.15</v>
      </c>
    </row>
    <row r="1194" spans="1:9" ht="15">
      <c r="A1194">
        <v>1990</v>
      </c>
      <c r="B1194" s="22">
        <v>83</v>
      </c>
      <c r="C1194" s="22">
        <v>28.5</v>
      </c>
      <c r="D1194" s="25">
        <v>1225</v>
      </c>
      <c r="E1194" s="25">
        <v>1405</v>
      </c>
      <c r="F1194" s="25">
        <v>482440</v>
      </c>
      <c r="G1194" s="25">
        <v>40042</v>
      </c>
      <c r="H1194" s="25">
        <v>5131</v>
      </c>
      <c r="I1194" s="23">
        <v>1.1</v>
      </c>
    </row>
    <row r="1195" spans="1:9" ht="15">
      <c r="A1195">
        <v>1991</v>
      </c>
      <c r="B1195" s="22">
        <v>82</v>
      </c>
      <c r="C1195" s="22">
        <v>28.5</v>
      </c>
      <c r="D1195" s="25">
        <v>1282</v>
      </c>
      <c r="E1195" s="25">
        <v>1459</v>
      </c>
      <c r="F1195" s="25">
        <v>507091</v>
      </c>
      <c r="G1195" s="25">
        <v>41581</v>
      </c>
      <c r="H1195" s="25">
        <v>5048</v>
      </c>
      <c r="I1195" s="23">
        <v>0.99</v>
      </c>
    </row>
    <row r="1196" spans="1:9" ht="15">
      <c r="A1196">
        <v>1992</v>
      </c>
      <c r="B1196" s="22">
        <v>81</v>
      </c>
      <c r="C1196" s="22">
        <v>28.4</v>
      </c>
      <c r="D1196" s="25">
        <v>1347</v>
      </c>
      <c r="E1196" s="25">
        <v>1536</v>
      </c>
      <c r="F1196" s="25">
        <v>538548</v>
      </c>
      <c r="G1196" s="25">
        <v>43622</v>
      </c>
      <c r="H1196" s="25">
        <v>5380</v>
      </c>
      <c r="I1196" s="23">
        <v>1.01</v>
      </c>
    </row>
    <row r="1197" spans="1:9" ht="15">
      <c r="A1197">
        <v>1993</v>
      </c>
      <c r="B1197" s="22">
        <v>79</v>
      </c>
      <c r="C1197" s="22">
        <v>28.1</v>
      </c>
      <c r="D1197" s="25">
        <v>1354</v>
      </c>
      <c r="E1197" s="25">
        <v>1548</v>
      </c>
      <c r="F1197" s="25">
        <v>550618</v>
      </c>
      <c r="G1197" s="25">
        <v>43498</v>
      </c>
      <c r="H1197" s="25">
        <v>5440</v>
      </c>
      <c r="I1197" s="23">
        <v>1.02</v>
      </c>
    </row>
    <row r="1198" spans="1:9" ht="15">
      <c r="A1198">
        <v>1994</v>
      </c>
      <c r="B1198" s="22">
        <v>77</v>
      </c>
      <c r="C1198" s="22">
        <v>28.1</v>
      </c>
      <c r="D1198" s="25">
        <v>1463</v>
      </c>
      <c r="E1198" s="25">
        <v>1694</v>
      </c>
      <c r="F1198" s="25">
        <v>618022</v>
      </c>
      <c r="G1198" s="25">
        <v>47587</v>
      </c>
      <c r="H1198" s="25">
        <v>6480</v>
      </c>
      <c r="I1198" s="15" t="s">
        <v>6</v>
      </c>
    </row>
    <row r="1199" spans="1:9" ht="15">
      <c r="A1199">
        <v>1995</v>
      </c>
      <c r="B1199" s="22">
        <v>77</v>
      </c>
      <c r="C1199" s="22">
        <v>28.1</v>
      </c>
      <c r="D1199" s="25">
        <v>1586</v>
      </c>
      <c r="E1199" s="25">
        <v>1863</v>
      </c>
      <c r="F1199" s="25">
        <v>679824</v>
      </c>
      <c r="G1199" s="25">
        <v>52346</v>
      </c>
      <c r="H1199" s="25">
        <v>7776</v>
      </c>
      <c r="I1199" s="15" t="s">
        <v>6</v>
      </c>
    </row>
    <row r="1200" spans="1:9" ht="15">
      <c r="A1200" s="9" t="s">
        <v>6</v>
      </c>
      <c r="B1200" s="6" t="s">
        <v>6</v>
      </c>
      <c r="C1200" s="6" t="s">
        <v>6</v>
      </c>
      <c r="D1200" s="8" t="s">
        <v>6</v>
      </c>
      <c r="E1200" s="8" t="s">
        <v>6</v>
      </c>
      <c r="F1200" s="8" t="s">
        <v>6</v>
      </c>
      <c r="G1200" s="8" t="s">
        <v>6</v>
      </c>
      <c r="H1200" s="8" t="s">
        <v>6</v>
      </c>
      <c r="I1200" s="15" t="s">
        <v>7</v>
      </c>
    </row>
    <row r="1201" spans="1:9" ht="15">
      <c r="A1201" t="str">
        <f>FOOT</f>
        <v>Table updated from "Farm Real Estate Historical Series Data, 1950-92", Statistical Bulletin No. 855.</v>
      </c>
      <c r="B1201" s="22"/>
      <c r="C1201" s="22"/>
      <c r="D1201" s="25"/>
      <c r="E1201" s="25"/>
      <c r="F1201" s="25"/>
      <c r="G1201" s="25"/>
      <c r="H1201" s="25"/>
      <c r="I1201" s="23"/>
    </row>
    <row r="1202" spans="1:9" ht="15">
      <c r="A1202" t="str">
        <f>A146</f>
        <v> </v>
      </c>
      <c r="B1202" s="22"/>
      <c r="C1202" s="22"/>
      <c r="D1202" s="25"/>
      <c r="E1202" s="25"/>
      <c r="F1202" s="25"/>
      <c r="G1202" s="25"/>
      <c r="H1202" s="25"/>
      <c r="I1202" s="23"/>
    </row>
    <row r="1203" spans="1:9" ht="15">
      <c r="A1203" t="str">
        <f>A147</f>
        <v> </v>
      </c>
      <c r="B1203" s="22"/>
      <c r="C1203" s="22"/>
      <c r="D1203" s="25"/>
      <c r="E1203" s="25"/>
      <c r="F1203" s="25"/>
      <c r="G1203" s="25"/>
      <c r="H1203" s="25"/>
      <c r="I1203" s="23"/>
    </row>
    <row r="1204" spans="1:9" ht="15">
      <c r="A1204" t="str">
        <f>A148</f>
        <v> </v>
      </c>
      <c r="B1204" s="22"/>
      <c r="C1204" s="22"/>
      <c r="D1204" s="25"/>
      <c r="E1204" s="25"/>
      <c r="F1204" s="25"/>
      <c r="G1204" s="25"/>
      <c r="H1204" s="25"/>
      <c r="I1204" s="23"/>
    </row>
    <row r="1205" spans="1:9" ht="15">
      <c r="A1205" t="str">
        <f>A149</f>
        <v> </v>
      </c>
      <c r="B1205" s="22"/>
      <c r="C1205" s="22"/>
      <c r="D1205" s="25"/>
      <c r="E1205" s="25"/>
      <c r="F1205" s="25"/>
      <c r="G1205" s="25"/>
      <c r="H1205" s="25"/>
      <c r="I1205" s="23"/>
    </row>
    <row r="1206" spans="1:9" ht="15">
      <c r="A1206" t="str">
        <f>A150</f>
        <v> </v>
      </c>
      <c r="B1206" s="22"/>
      <c r="C1206" s="22"/>
      <c r="D1206" s="25"/>
      <c r="E1206" s="25"/>
      <c r="F1206" s="25"/>
      <c r="G1206" s="25"/>
      <c r="H1206" s="25"/>
      <c r="I1206" s="23"/>
    </row>
    <row r="1207" spans="2:9" ht="15">
      <c r="B1207" s="22"/>
      <c r="C1207" s="22"/>
      <c r="D1207" s="25"/>
      <c r="E1207" s="25"/>
      <c r="F1207" s="25"/>
      <c r="G1207" s="25"/>
      <c r="H1207" s="25"/>
      <c r="I1207" s="23"/>
    </row>
    <row r="1208" spans="1:9" ht="15">
      <c r="A1208" s="5" t="s">
        <v>59</v>
      </c>
      <c r="B1208" s="22"/>
      <c r="C1208" s="22"/>
      <c r="D1208" s="25"/>
      <c r="E1208" s="25"/>
      <c r="F1208" s="25"/>
      <c r="G1208" s="25"/>
      <c r="H1208" s="25"/>
      <c r="I1208" s="23"/>
    </row>
    <row r="1209" spans="2:9" ht="15">
      <c r="B1209" s="22"/>
      <c r="C1209" s="22"/>
      <c r="D1209" s="25"/>
      <c r="E1209" s="25"/>
      <c r="F1209" s="25"/>
      <c r="G1209" s="25"/>
      <c r="H1209" s="25"/>
      <c r="I1209" s="23"/>
    </row>
    <row r="1210" spans="1:9" ht="15">
      <c r="A1210" s="9" t="s">
        <v>6</v>
      </c>
      <c r="B1210" s="6" t="s">
        <v>6</v>
      </c>
      <c r="C1210" s="6" t="s">
        <v>6</v>
      </c>
      <c r="D1210" s="8" t="s">
        <v>6</v>
      </c>
      <c r="E1210" s="8" t="s">
        <v>6</v>
      </c>
      <c r="F1210" s="8" t="s">
        <v>6</v>
      </c>
      <c r="G1210" s="8" t="s">
        <v>6</v>
      </c>
      <c r="H1210" s="8" t="s">
        <v>6</v>
      </c>
      <c r="I1210" s="15" t="s">
        <v>7</v>
      </c>
    </row>
    <row r="1211" spans="2:9" ht="15">
      <c r="B1211" s="22"/>
      <c r="C1211" s="10" t="s">
        <v>8</v>
      </c>
      <c r="D1211" s="25"/>
      <c r="E1211" s="12" t="s">
        <v>9</v>
      </c>
      <c r="F1211" s="25"/>
      <c r="G1211" s="25"/>
      <c r="H1211" s="25"/>
      <c r="I1211" s="3" t="s">
        <v>10</v>
      </c>
    </row>
    <row r="1212" spans="1:9" ht="15">
      <c r="A1212" s="13" t="s">
        <v>11</v>
      </c>
      <c r="B1212" s="2" t="s">
        <v>12</v>
      </c>
      <c r="C1212" s="10" t="s">
        <v>13</v>
      </c>
      <c r="D1212" s="16" t="s">
        <v>14</v>
      </c>
      <c r="E1212" s="16" t="s">
        <v>15</v>
      </c>
      <c r="F1212" s="8" t="s">
        <v>6</v>
      </c>
      <c r="G1212" s="16" t="s">
        <v>16</v>
      </c>
      <c r="H1212" s="16" t="s">
        <v>17</v>
      </c>
      <c r="I1212" s="3" t="s">
        <v>18</v>
      </c>
    </row>
    <row r="1213" spans="2:9" ht="15">
      <c r="B1213" s="22"/>
      <c r="C1213" s="14" t="s">
        <v>19</v>
      </c>
      <c r="D1213" s="16" t="s">
        <v>20</v>
      </c>
      <c r="E1213" s="12" t="s">
        <v>21</v>
      </c>
      <c r="F1213" s="12" t="s">
        <v>22</v>
      </c>
      <c r="G1213" s="4" t="s">
        <v>23</v>
      </c>
      <c r="H1213" s="4" t="s">
        <v>24</v>
      </c>
      <c r="I1213" s="3" t="s">
        <v>25</v>
      </c>
    </row>
    <row r="1214" spans="2:9" ht="15">
      <c r="B1214" s="10" t="s">
        <v>3</v>
      </c>
      <c r="C1214" s="22"/>
      <c r="D1214" s="25"/>
      <c r="E1214" s="12" t="s">
        <v>26</v>
      </c>
      <c r="F1214" s="12" t="s">
        <v>27</v>
      </c>
      <c r="G1214" s="25"/>
      <c r="H1214" s="4" t="s">
        <v>3</v>
      </c>
      <c r="I1214" s="3" t="s">
        <v>28</v>
      </c>
    </row>
    <row r="1215" spans="1:9" ht="15">
      <c r="A1215" s="9" t="s">
        <v>6</v>
      </c>
      <c r="B1215" s="6" t="s">
        <v>6</v>
      </c>
      <c r="C1215" s="6" t="s">
        <v>6</v>
      </c>
      <c r="D1215" s="8" t="s">
        <v>6</v>
      </c>
      <c r="E1215" s="8" t="s">
        <v>6</v>
      </c>
      <c r="F1215" s="8" t="s">
        <v>6</v>
      </c>
      <c r="G1215" s="8" t="s">
        <v>6</v>
      </c>
      <c r="H1215" s="8" t="s">
        <v>6</v>
      </c>
      <c r="I1215" s="15" t="s">
        <v>7</v>
      </c>
    </row>
    <row r="1216" spans="2:9" ht="15">
      <c r="B1216" s="22"/>
      <c r="C1216" s="22"/>
      <c r="D1216" s="25"/>
      <c r="E1216" s="25"/>
      <c r="F1216" s="25"/>
      <c r="G1216" s="25"/>
      <c r="H1216" s="25"/>
      <c r="I1216" s="23"/>
    </row>
    <row r="1217" spans="2:9" ht="15">
      <c r="B1217" s="10" t="s">
        <v>29</v>
      </c>
      <c r="C1217" s="10" t="s">
        <v>30</v>
      </c>
      <c r="D1217" s="25"/>
      <c r="E1217" s="25"/>
      <c r="F1217" s="25"/>
      <c r="G1217" s="25"/>
      <c r="H1217" s="25"/>
      <c r="I1217" s="23"/>
    </row>
    <row r="1218" spans="2:9" ht="15">
      <c r="B1218" s="10" t="s">
        <v>31</v>
      </c>
      <c r="C1218" s="10" t="s">
        <v>32</v>
      </c>
      <c r="D1218" s="4" t="s">
        <v>33</v>
      </c>
      <c r="E1218" s="25"/>
      <c r="F1218" s="25"/>
      <c r="G1218" s="16" t="s">
        <v>34</v>
      </c>
      <c r="H1218" s="25"/>
      <c r="I1218" s="3" t="s">
        <v>35</v>
      </c>
    </row>
    <row r="1219" spans="2:9" ht="15">
      <c r="B1219" s="22"/>
      <c r="C1219" s="22"/>
      <c r="D1219" s="25"/>
      <c r="E1219" s="25"/>
      <c r="F1219" s="25"/>
      <c r="G1219" s="25"/>
      <c r="H1219" s="25"/>
      <c r="I1219" s="23"/>
    </row>
    <row r="1220" spans="1:9" ht="15">
      <c r="A1220">
        <v>1950</v>
      </c>
      <c r="B1220" s="22">
        <v>206</v>
      </c>
      <c r="C1220" s="22">
        <v>34.8</v>
      </c>
      <c r="D1220" s="25">
        <f aca="true" t="shared" si="17" ref="D1220:D1249">(+G1220-H1220)/C1220</f>
        <v>124.07459770114944</v>
      </c>
      <c r="E1220" s="25">
        <v>161</v>
      </c>
      <c r="F1220" s="25">
        <v>27100</v>
      </c>
      <c r="G1220" s="25">
        <v>5593</v>
      </c>
      <c r="H1220" s="25">
        <v>1275.204</v>
      </c>
      <c r="I1220" s="23">
        <v>1.2</v>
      </c>
    </row>
    <row r="1221" spans="1:9" ht="15">
      <c r="A1221">
        <v>1951</v>
      </c>
      <c r="B1221" s="22">
        <v>205</v>
      </c>
      <c r="C1221" s="22">
        <v>34.9</v>
      </c>
      <c r="D1221" s="25">
        <f t="shared" si="17"/>
        <v>139.73071633237822</v>
      </c>
      <c r="E1221" s="25">
        <v>187</v>
      </c>
      <c r="F1221" s="25">
        <v>31900</v>
      </c>
      <c r="G1221" s="25">
        <v>6537</v>
      </c>
      <c r="H1221" s="25">
        <v>1660.398</v>
      </c>
      <c r="I1221" s="23">
        <v>1.08</v>
      </c>
    </row>
    <row r="1222" spans="1:9" ht="15">
      <c r="A1222">
        <v>1952</v>
      </c>
      <c r="B1222" s="22">
        <v>203</v>
      </c>
      <c r="C1222" s="22">
        <v>34.9</v>
      </c>
      <c r="D1222" s="25">
        <f t="shared" si="17"/>
        <v>149.4566189111748</v>
      </c>
      <c r="E1222" s="25">
        <v>200</v>
      </c>
      <c r="F1222" s="25">
        <v>34300</v>
      </c>
      <c r="G1222" s="25">
        <v>6964</v>
      </c>
      <c r="H1222" s="25">
        <v>1747.964</v>
      </c>
      <c r="I1222" s="23">
        <v>1.07</v>
      </c>
    </row>
    <row r="1223" spans="1:9" ht="15">
      <c r="A1223">
        <v>1953</v>
      </c>
      <c r="B1223" s="22">
        <v>200</v>
      </c>
      <c r="C1223" s="22">
        <v>34.9</v>
      </c>
      <c r="D1223" s="25">
        <f t="shared" si="17"/>
        <v>145.85323782234957</v>
      </c>
      <c r="E1223" s="25">
        <v>194</v>
      </c>
      <c r="F1223" s="25">
        <v>33900</v>
      </c>
      <c r="G1223" s="25">
        <v>6778</v>
      </c>
      <c r="H1223" s="25">
        <v>1687.722</v>
      </c>
      <c r="I1223" s="23">
        <v>1.17</v>
      </c>
    </row>
    <row r="1224" spans="1:9" ht="15">
      <c r="A1224">
        <v>1954</v>
      </c>
      <c r="B1224" s="22">
        <v>197</v>
      </c>
      <c r="C1224" s="22">
        <v>34.9</v>
      </c>
      <c r="D1224" s="25">
        <f t="shared" si="17"/>
        <v>143.8989111747851</v>
      </c>
      <c r="E1224" s="25">
        <v>192</v>
      </c>
      <c r="F1224" s="25">
        <v>34100</v>
      </c>
      <c r="G1224" s="25">
        <v>6714</v>
      </c>
      <c r="H1224" s="25">
        <v>1691.928</v>
      </c>
      <c r="I1224" s="23">
        <v>1.2</v>
      </c>
    </row>
    <row r="1225" spans="1:9" ht="15">
      <c r="A1225">
        <v>1955</v>
      </c>
      <c r="B1225" s="22">
        <v>195</v>
      </c>
      <c r="C1225" s="22">
        <v>34.9</v>
      </c>
      <c r="D1225" s="25">
        <f t="shared" si="17"/>
        <v>149.730659025788</v>
      </c>
      <c r="E1225" s="25">
        <v>203</v>
      </c>
      <c r="F1225" s="25">
        <v>36400</v>
      </c>
      <c r="G1225" s="25">
        <v>7100</v>
      </c>
      <c r="H1225" s="25">
        <v>1874.4</v>
      </c>
      <c r="I1225" s="23">
        <v>1.12</v>
      </c>
    </row>
    <row r="1226" spans="1:9" ht="15">
      <c r="A1226">
        <v>1956</v>
      </c>
      <c r="B1226" s="22">
        <v>193</v>
      </c>
      <c r="C1226" s="22">
        <v>34.9</v>
      </c>
      <c r="D1226" s="25">
        <f t="shared" si="17"/>
        <v>148.11197707736392</v>
      </c>
      <c r="E1226" s="25">
        <v>209</v>
      </c>
      <c r="F1226" s="25">
        <v>37800</v>
      </c>
      <c r="G1226" s="25">
        <v>7301</v>
      </c>
      <c r="H1226" s="25">
        <v>2131.892</v>
      </c>
      <c r="I1226" s="23">
        <v>1.14</v>
      </c>
    </row>
    <row r="1227" spans="1:9" ht="15">
      <c r="A1227">
        <v>1957</v>
      </c>
      <c r="B1227" s="22">
        <v>191</v>
      </c>
      <c r="C1227" s="22">
        <v>34.8</v>
      </c>
      <c r="D1227" s="25">
        <f t="shared" si="17"/>
        <v>165.94827586206898</v>
      </c>
      <c r="E1227" s="25">
        <v>221</v>
      </c>
      <c r="F1227" s="25">
        <v>40400</v>
      </c>
      <c r="G1227" s="25">
        <v>7700</v>
      </c>
      <c r="H1227" s="25">
        <v>1925</v>
      </c>
      <c r="I1227" s="23">
        <v>1.14</v>
      </c>
    </row>
    <row r="1228" spans="1:9" ht="15">
      <c r="A1228">
        <v>1958</v>
      </c>
      <c r="B1228" s="22">
        <v>189</v>
      </c>
      <c r="C1228" s="22">
        <v>34.8</v>
      </c>
      <c r="D1228" s="25">
        <f t="shared" si="17"/>
        <v>180.81000000000003</v>
      </c>
      <c r="E1228" s="25">
        <v>231</v>
      </c>
      <c r="F1228" s="25">
        <v>42600</v>
      </c>
      <c r="G1228" s="25">
        <v>8036</v>
      </c>
      <c r="H1228" s="25">
        <v>1743.812</v>
      </c>
      <c r="I1228" s="23">
        <v>1.15</v>
      </c>
    </row>
    <row r="1229" spans="1:9" ht="15">
      <c r="A1229">
        <v>1959</v>
      </c>
      <c r="B1229" s="22">
        <v>187</v>
      </c>
      <c r="C1229" s="22">
        <v>34.7</v>
      </c>
      <c r="D1229" s="25">
        <f t="shared" si="17"/>
        <v>189.18242074927952</v>
      </c>
      <c r="E1229" s="25">
        <v>248</v>
      </c>
      <c r="F1229" s="25">
        <v>46100</v>
      </c>
      <c r="G1229" s="25">
        <v>8615</v>
      </c>
      <c r="H1229" s="25">
        <v>2050.37</v>
      </c>
      <c r="I1229" s="23">
        <v>1.17</v>
      </c>
    </row>
    <row r="1230" spans="1:9" ht="15">
      <c r="A1230">
        <v>1960</v>
      </c>
      <c r="B1230" s="22">
        <v>183</v>
      </c>
      <c r="C1230" s="22">
        <v>34.7</v>
      </c>
      <c r="D1230" s="25">
        <f t="shared" si="17"/>
        <v>191.10293948126798</v>
      </c>
      <c r="E1230" s="25">
        <v>257</v>
      </c>
      <c r="F1230" s="25">
        <v>48700</v>
      </c>
      <c r="G1230" s="25">
        <v>8913</v>
      </c>
      <c r="H1230" s="25">
        <v>2281.728</v>
      </c>
      <c r="I1230" s="23">
        <v>1.19</v>
      </c>
    </row>
    <row r="1231" spans="1:9" ht="15">
      <c r="A1231">
        <v>1961</v>
      </c>
      <c r="B1231" s="22">
        <v>178</v>
      </c>
      <c r="C1231" s="22">
        <v>34.7</v>
      </c>
      <c r="D1231" s="25">
        <f t="shared" si="17"/>
        <v>178.472939481268</v>
      </c>
      <c r="E1231" s="25">
        <v>242</v>
      </c>
      <c r="F1231" s="25">
        <v>47200</v>
      </c>
      <c r="G1231" s="25">
        <v>8403</v>
      </c>
      <c r="H1231" s="25">
        <v>2209.989</v>
      </c>
      <c r="I1231" s="23">
        <v>1.33</v>
      </c>
    </row>
    <row r="1232" spans="1:9" ht="15">
      <c r="A1232">
        <v>1962</v>
      </c>
      <c r="B1232" s="22">
        <v>172</v>
      </c>
      <c r="C1232" s="22">
        <v>34.7</v>
      </c>
      <c r="D1232" s="25">
        <f t="shared" si="17"/>
        <v>183.801613832853</v>
      </c>
      <c r="E1232" s="25">
        <v>251</v>
      </c>
      <c r="F1232" s="25">
        <v>50700</v>
      </c>
      <c r="G1232" s="25">
        <v>8713</v>
      </c>
      <c r="H1232" s="25">
        <v>2335.084</v>
      </c>
      <c r="I1232" s="23">
        <v>1.34</v>
      </c>
    </row>
    <row r="1233" spans="1:9" ht="15">
      <c r="A1233">
        <v>1963</v>
      </c>
      <c r="B1233" s="22">
        <v>167</v>
      </c>
      <c r="C1233" s="22">
        <v>34.6</v>
      </c>
      <c r="D1233" s="25">
        <f t="shared" si="17"/>
        <v>184.15543352601156</v>
      </c>
      <c r="E1233" s="25">
        <v>256</v>
      </c>
      <c r="F1233" s="25">
        <v>53100</v>
      </c>
      <c r="G1233" s="25">
        <v>8862</v>
      </c>
      <c r="H1233" s="25">
        <v>2490.222</v>
      </c>
      <c r="I1233" s="23">
        <v>1.39</v>
      </c>
    </row>
    <row r="1234" spans="1:9" ht="15">
      <c r="A1234">
        <v>1964</v>
      </c>
      <c r="B1234" s="22">
        <v>162</v>
      </c>
      <c r="C1234" s="22">
        <v>34.6</v>
      </c>
      <c r="D1234" s="25">
        <f t="shared" si="17"/>
        <v>184.9265895953757</v>
      </c>
      <c r="E1234" s="25">
        <v>265</v>
      </c>
      <c r="F1234" s="25">
        <v>56700</v>
      </c>
      <c r="G1234" s="25">
        <v>9180</v>
      </c>
      <c r="H1234" s="25">
        <v>2781.54</v>
      </c>
      <c r="I1234" s="23">
        <v>1.4</v>
      </c>
    </row>
    <row r="1235" spans="1:9" ht="15">
      <c r="A1235">
        <v>1965</v>
      </c>
      <c r="B1235" s="22">
        <v>158</v>
      </c>
      <c r="C1235" s="22">
        <v>34.6</v>
      </c>
      <c r="D1235" s="25">
        <f t="shared" si="17"/>
        <v>186.26774566473986</v>
      </c>
      <c r="E1235" s="25">
        <v>279</v>
      </c>
      <c r="F1235" s="25">
        <v>61100</v>
      </c>
      <c r="G1235" s="25">
        <v>9648</v>
      </c>
      <c r="H1235" s="25">
        <v>3203.136</v>
      </c>
      <c r="I1235" s="23">
        <v>1.36</v>
      </c>
    </row>
    <row r="1236" spans="1:9" ht="15">
      <c r="A1236">
        <v>1966</v>
      </c>
      <c r="B1236" s="22">
        <v>155</v>
      </c>
      <c r="C1236" s="22">
        <v>34.5</v>
      </c>
      <c r="D1236" s="25">
        <f t="shared" si="17"/>
        <v>213.1691304347826</v>
      </c>
      <c r="E1236" s="25">
        <v>310</v>
      </c>
      <c r="F1236" s="25">
        <v>69100</v>
      </c>
      <c r="G1236" s="25">
        <v>10705</v>
      </c>
      <c r="H1236" s="25">
        <v>3350.665</v>
      </c>
      <c r="I1236" s="23">
        <v>1.36</v>
      </c>
    </row>
    <row r="1237" spans="1:9" ht="15">
      <c r="A1237">
        <v>1967</v>
      </c>
      <c r="B1237" s="22">
        <v>152</v>
      </c>
      <c r="C1237" s="22">
        <v>34.5</v>
      </c>
      <c r="D1237" s="25">
        <f t="shared" si="17"/>
        <v>256.53634782608697</v>
      </c>
      <c r="E1237" s="25">
        <v>346</v>
      </c>
      <c r="F1237" s="25">
        <v>78600</v>
      </c>
      <c r="G1237" s="25">
        <v>11944</v>
      </c>
      <c r="H1237" s="25">
        <v>3093.496</v>
      </c>
      <c r="I1237" s="23">
        <v>1.2</v>
      </c>
    </row>
    <row r="1238" spans="1:9" ht="15">
      <c r="A1238">
        <v>1968</v>
      </c>
      <c r="B1238" s="22">
        <v>149</v>
      </c>
      <c r="C1238" s="22">
        <v>34.4</v>
      </c>
      <c r="D1238" s="25">
        <f t="shared" si="17"/>
        <v>277.4331686046512</v>
      </c>
      <c r="E1238" s="25">
        <v>365</v>
      </c>
      <c r="F1238" s="25">
        <v>84200</v>
      </c>
      <c r="G1238" s="25">
        <v>12541</v>
      </c>
      <c r="H1238" s="25">
        <v>2997.299</v>
      </c>
      <c r="I1238" s="23">
        <v>1.26</v>
      </c>
    </row>
    <row r="1239" spans="1:9" ht="15">
      <c r="A1239">
        <v>1969</v>
      </c>
      <c r="B1239" s="22">
        <v>147</v>
      </c>
      <c r="C1239" s="22">
        <v>34.4</v>
      </c>
      <c r="D1239" s="25">
        <f t="shared" si="17"/>
        <v>303.12796511627903</v>
      </c>
      <c r="E1239" s="25">
        <v>382</v>
      </c>
      <c r="F1239" s="25">
        <v>89300</v>
      </c>
      <c r="G1239" s="25">
        <v>13133</v>
      </c>
      <c r="H1239" s="25">
        <v>2705.398</v>
      </c>
      <c r="I1239" s="23">
        <v>1.43</v>
      </c>
    </row>
    <row r="1240" spans="1:9" ht="15">
      <c r="A1240">
        <v>1970</v>
      </c>
      <c r="B1240" s="22">
        <v>145</v>
      </c>
      <c r="C1240" s="22">
        <v>34.4</v>
      </c>
      <c r="D1240" s="25">
        <f t="shared" si="17"/>
        <v>319.0927325581396</v>
      </c>
      <c r="E1240" s="25">
        <v>392</v>
      </c>
      <c r="F1240" s="25">
        <v>93000</v>
      </c>
      <c r="G1240" s="25">
        <v>13485</v>
      </c>
      <c r="H1240" s="25">
        <v>2508.21</v>
      </c>
      <c r="I1240" s="23">
        <v>1.5</v>
      </c>
    </row>
    <row r="1241" spans="1:9" ht="15">
      <c r="A1241">
        <v>1971</v>
      </c>
      <c r="B1241" s="22">
        <v>143</v>
      </c>
      <c r="C1241" s="22">
        <v>34.4</v>
      </c>
      <c r="D1241" s="25">
        <f t="shared" si="17"/>
        <v>326.9186046511628</v>
      </c>
      <c r="E1241" s="25">
        <v>392</v>
      </c>
      <c r="F1241" s="25">
        <v>94300</v>
      </c>
      <c r="G1241" s="25">
        <v>13485</v>
      </c>
      <c r="H1241" s="25">
        <v>2239</v>
      </c>
      <c r="I1241" s="23">
        <v>1.49</v>
      </c>
    </row>
    <row r="1242" spans="1:9" ht="15">
      <c r="A1242">
        <v>1972</v>
      </c>
      <c r="B1242" s="22">
        <v>141</v>
      </c>
      <c r="C1242" s="22">
        <v>34.3</v>
      </c>
      <c r="D1242" s="25">
        <f t="shared" si="17"/>
        <v>345.2711370262391</v>
      </c>
      <c r="E1242" s="25">
        <v>414</v>
      </c>
      <c r="F1242" s="25">
        <v>100700</v>
      </c>
      <c r="G1242" s="25">
        <v>14200</v>
      </c>
      <c r="H1242" s="25">
        <v>2357.2</v>
      </c>
      <c r="I1242" s="23">
        <v>1.35</v>
      </c>
    </row>
    <row r="1243" spans="1:9" ht="15">
      <c r="A1243">
        <v>1973</v>
      </c>
      <c r="B1243" s="22">
        <v>139</v>
      </c>
      <c r="C1243" s="22">
        <v>34.3</v>
      </c>
      <c r="D1243" s="25">
        <f t="shared" si="17"/>
        <v>393.30892128279885</v>
      </c>
      <c r="E1243" s="25">
        <v>466</v>
      </c>
      <c r="F1243" s="25">
        <v>115000</v>
      </c>
      <c r="G1243" s="25">
        <v>15984</v>
      </c>
      <c r="H1243" s="25">
        <v>2493.504</v>
      </c>
      <c r="I1243" s="23">
        <v>1.19</v>
      </c>
    </row>
    <row r="1244" spans="1:9" ht="15">
      <c r="A1244">
        <v>1974</v>
      </c>
      <c r="B1244" s="22">
        <v>138</v>
      </c>
      <c r="C1244" s="22">
        <v>34.3</v>
      </c>
      <c r="D1244" s="25">
        <f t="shared" si="17"/>
        <v>514.0144897959184</v>
      </c>
      <c r="E1244" s="25">
        <v>597</v>
      </c>
      <c r="F1244" s="25">
        <v>148400</v>
      </c>
      <c r="G1244" s="25">
        <v>20477</v>
      </c>
      <c r="H1244" s="25">
        <v>2846.303</v>
      </c>
      <c r="I1244" s="23">
        <v>0.95</v>
      </c>
    </row>
    <row r="1245" spans="1:9" ht="15">
      <c r="A1245">
        <v>1975</v>
      </c>
      <c r="B1245" s="22">
        <v>130</v>
      </c>
      <c r="C1245" s="22">
        <v>34.1</v>
      </c>
      <c r="D1245" s="25">
        <f t="shared" si="17"/>
        <v>628.4085630498533</v>
      </c>
      <c r="E1245" s="25">
        <v>719</v>
      </c>
      <c r="F1245" s="25">
        <v>188600</v>
      </c>
      <c r="G1245" s="25">
        <v>24518</v>
      </c>
      <c r="H1245" s="25">
        <v>3089.268</v>
      </c>
      <c r="I1245" s="23">
        <v>0.89</v>
      </c>
    </row>
    <row r="1246" spans="1:9" ht="15">
      <c r="A1246">
        <v>1976</v>
      </c>
      <c r="B1246" s="22">
        <v>127</v>
      </c>
      <c r="C1246" s="22">
        <v>33.9</v>
      </c>
      <c r="D1246" s="25">
        <f t="shared" si="17"/>
        <v>807.5787020648968</v>
      </c>
      <c r="E1246" s="25">
        <v>920</v>
      </c>
      <c r="F1246" s="25">
        <v>245500</v>
      </c>
      <c r="G1246" s="25">
        <v>31181</v>
      </c>
      <c r="H1246" s="25">
        <v>3804.082</v>
      </c>
      <c r="I1246" s="23">
        <v>0.82</v>
      </c>
    </row>
    <row r="1247" spans="1:9" ht="15">
      <c r="A1247">
        <v>1977</v>
      </c>
      <c r="B1247" s="22">
        <v>125</v>
      </c>
      <c r="C1247" s="22">
        <v>33.8</v>
      </c>
      <c r="D1247" s="25">
        <f t="shared" si="17"/>
        <v>1105.4487573964498</v>
      </c>
      <c r="E1247" s="25">
        <v>1259</v>
      </c>
      <c r="F1247" s="25">
        <v>340500</v>
      </c>
      <c r="G1247" s="25">
        <v>42556</v>
      </c>
      <c r="H1247" s="25">
        <v>5191.832</v>
      </c>
      <c r="I1247" s="23">
        <v>0.64</v>
      </c>
    </row>
    <row r="1248" spans="1:9" ht="15">
      <c r="A1248">
        <v>1978</v>
      </c>
      <c r="B1248" s="22">
        <v>123</v>
      </c>
      <c r="C1248" s="22">
        <v>33.8</v>
      </c>
      <c r="D1248" s="25">
        <f t="shared" si="17"/>
        <v>1165.6760946745562</v>
      </c>
      <c r="E1248" s="25">
        <v>1331</v>
      </c>
      <c r="F1248" s="25">
        <v>366700</v>
      </c>
      <c r="G1248" s="25">
        <v>44977</v>
      </c>
      <c r="H1248" s="25">
        <v>5577.148</v>
      </c>
      <c r="I1248" s="23">
        <v>0.63</v>
      </c>
    </row>
    <row r="1249" spans="1:9" ht="15">
      <c r="A1249">
        <v>1979</v>
      </c>
      <c r="B1249" s="22">
        <v>121</v>
      </c>
      <c r="C1249" s="22">
        <v>33.8</v>
      </c>
      <c r="D1249" s="25">
        <f t="shared" si="17"/>
        <v>1371.7500000000002</v>
      </c>
      <c r="E1249" s="25">
        <v>1550</v>
      </c>
      <c r="F1249" s="25">
        <v>433000</v>
      </c>
      <c r="G1249" s="25">
        <v>52390</v>
      </c>
      <c r="H1249" s="25">
        <v>6024.85</v>
      </c>
      <c r="I1249" s="23">
        <v>0.58</v>
      </c>
    </row>
    <row r="1250" spans="1:9" ht="15">
      <c r="A1250">
        <v>1980</v>
      </c>
      <c r="B1250" s="22">
        <v>119</v>
      </c>
      <c r="C1250" s="22">
        <v>33.8</v>
      </c>
      <c r="D1250" s="25">
        <v>1640</v>
      </c>
      <c r="E1250" s="25">
        <v>1840</v>
      </c>
      <c r="F1250" s="25">
        <v>522600</v>
      </c>
      <c r="G1250" s="25">
        <v>62192</v>
      </c>
      <c r="H1250" s="25">
        <v>6753</v>
      </c>
      <c r="I1250" s="23">
        <v>0.53</v>
      </c>
    </row>
    <row r="1251" spans="1:9" ht="15">
      <c r="A1251">
        <v>1981</v>
      </c>
      <c r="B1251" s="22">
        <v>118</v>
      </c>
      <c r="C1251" s="22">
        <v>33.7</v>
      </c>
      <c r="D1251" s="25">
        <v>1789</v>
      </c>
      <c r="E1251" s="25">
        <v>1999</v>
      </c>
      <c r="F1251" s="25">
        <v>570900</v>
      </c>
      <c r="G1251" s="25">
        <v>67366</v>
      </c>
      <c r="H1251" s="25">
        <v>7073</v>
      </c>
      <c r="I1251" s="23">
        <v>0.51</v>
      </c>
    </row>
    <row r="1252" spans="1:9" ht="15">
      <c r="A1252">
        <v>1982</v>
      </c>
      <c r="B1252" s="22">
        <v>117</v>
      </c>
      <c r="C1252" s="22">
        <v>33.7</v>
      </c>
      <c r="D1252" s="25">
        <v>1694</v>
      </c>
      <c r="E1252" s="25">
        <v>1889</v>
      </c>
      <c r="F1252" s="25">
        <v>544100</v>
      </c>
      <c r="G1252" s="25">
        <v>63659</v>
      </c>
      <c r="H1252" s="25">
        <v>6557</v>
      </c>
      <c r="I1252" s="23">
        <v>0.45</v>
      </c>
    </row>
    <row r="1253" spans="1:9" ht="15">
      <c r="A1253">
        <v>1983</v>
      </c>
      <c r="B1253" s="22">
        <v>115</v>
      </c>
      <c r="C1253" s="22">
        <v>33.7</v>
      </c>
      <c r="D1253" s="25">
        <v>1509</v>
      </c>
      <c r="E1253" s="25">
        <v>1684</v>
      </c>
      <c r="F1253" s="25">
        <v>493500</v>
      </c>
      <c r="G1253" s="25">
        <v>56751</v>
      </c>
      <c r="H1253" s="25">
        <v>5902</v>
      </c>
      <c r="I1253" s="23">
        <v>0.48</v>
      </c>
    </row>
    <row r="1254" spans="1:9" ht="15">
      <c r="A1254">
        <v>1984</v>
      </c>
      <c r="B1254" s="22">
        <v>113</v>
      </c>
      <c r="C1254" s="22">
        <v>33.6</v>
      </c>
      <c r="D1254" s="25">
        <v>1348</v>
      </c>
      <c r="E1254" s="25">
        <v>1518</v>
      </c>
      <c r="F1254" s="25">
        <v>451289</v>
      </c>
      <c r="G1254" s="25">
        <v>50996</v>
      </c>
      <c r="H1254" s="25">
        <v>5712</v>
      </c>
      <c r="I1254" s="23">
        <v>0.56</v>
      </c>
    </row>
    <row r="1255" spans="1:9" ht="15">
      <c r="A1255">
        <v>1985</v>
      </c>
      <c r="B1255" s="22">
        <v>111</v>
      </c>
      <c r="C1255" s="22">
        <v>33.6</v>
      </c>
      <c r="D1255" s="25">
        <v>945</v>
      </c>
      <c r="E1255" s="25">
        <v>1091</v>
      </c>
      <c r="F1255" s="25">
        <v>330210</v>
      </c>
      <c r="G1255" s="25">
        <v>36653</v>
      </c>
      <c r="H1255" s="25">
        <v>4912</v>
      </c>
      <c r="I1255" s="23">
        <v>0.82</v>
      </c>
    </row>
    <row r="1256" spans="1:9" ht="15">
      <c r="A1256">
        <v>1986</v>
      </c>
      <c r="B1256" s="22">
        <v>109</v>
      </c>
      <c r="C1256" s="22">
        <v>33.6</v>
      </c>
      <c r="D1256" s="25">
        <v>735</v>
      </c>
      <c r="E1256" s="25">
        <v>873</v>
      </c>
      <c r="F1256" s="25">
        <v>269082</v>
      </c>
      <c r="G1256" s="25">
        <v>29330</v>
      </c>
      <c r="H1256" s="25">
        <v>4634</v>
      </c>
      <c r="I1256" s="23">
        <v>1.08</v>
      </c>
    </row>
    <row r="1257" spans="1:9" ht="15">
      <c r="A1257">
        <v>1987</v>
      </c>
      <c r="B1257" s="22">
        <v>107</v>
      </c>
      <c r="C1257" s="22">
        <v>33.5</v>
      </c>
      <c r="D1257" s="25">
        <v>652</v>
      </c>
      <c r="E1257" s="25">
        <v>786</v>
      </c>
      <c r="F1257" s="25">
        <v>246111</v>
      </c>
      <c r="G1257" s="25">
        <v>26334</v>
      </c>
      <c r="H1257" s="25">
        <v>4503</v>
      </c>
      <c r="I1257" s="23">
        <v>1.34</v>
      </c>
    </row>
    <row r="1258" spans="1:9" ht="15">
      <c r="A1258">
        <v>1988</v>
      </c>
      <c r="B1258" s="22">
        <v>107</v>
      </c>
      <c r="C1258" s="22">
        <v>33.5</v>
      </c>
      <c r="D1258" s="25">
        <v>780</v>
      </c>
      <c r="E1258" s="25">
        <v>947</v>
      </c>
      <c r="F1258" s="25">
        <v>296491</v>
      </c>
      <c r="G1258" s="25">
        <v>31725</v>
      </c>
      <c r="H1258" s="25">
        <v>5584</v>
      </c>
      <c r="I1258" s="23">
        <v>1.08</v>
      </c>
    </row>
    <row r="1259" spans="1:9" ht="15">
      <c r="A1259">
        <v>1989</v>
      </c>
      <c r="B1259" s="22">
        <v>105</v>
      </c>
      <c r="C1259" s="22">
        <v>33.5</v>
      </c>
      <c r="D1259" s="25">
        <v>908</v>
      </c>
      <c r="E1259" s="25">
        <v>1095</v>
      </c>
      <c r="F1259" s="25">
        <v>349357</v>
      </c>
      <c r="G1259" s="25">
        <v>36682</v>
      </c>
      <c r="H1259" s="25">
        <v>6263</v>
      </c>
      <c r="I1259" s="23">
        <v>1.02</v>
      </c>
    </row>
    <row r="1260" spans="1:9" ht="15">
      <c r="A1260">
        <v>1990</v>
      </c>
      <c r="B1260" s="22">
        <v>104</v>
      </c>
      <c r="C1260" s="22">
        <v>33.5</v>
      </c>
      <c r="D1260" s="25">
        <v>922</v>
      </c>
      <c r="E1260" s="25">
        <v>1090</v>
      </c>
      <c r="F1260" s="25">
        <v>351106</v>
      </c>
      <c r="G1260" s="25">
        <v>36515</v>
      </c>
      <c r="H1260" s="25">
        <v>5632</v>
      </c>
      <c r="I1260" s="23">
        <v>0.99</v>
      </c>
    </row>
    <row r="1261" spans="1:9" ht="15">
      <c r="A1261">
        <v>1991</v>
      </c>
      <c r="B1261" s="22">
        <v>102</v>
      </c>
      <c r="C1261" s="22">
        <v>33.5</v>
      </c>
      <c r="D1261" s="25">
        <v>973</v>
      </c>
      <c r="E1261" s="25">
        <v>1139</v>
      </c>
      <c r="F1261" s="25">
        <v>374083</v>
      </c>
      <c r="G1261" s="25">
        <v>38156</v>
      </c>
      <c r="H1261" s="25">
        <v>5573</v>
      </c>
      <c r="I1261" s="23">
        <v>0.94</v>
      </c>
    </row>
    <row r="1262" spans="1:9" ht="15">
      <c r="A1262">
        <v>1992</v>
      </c>
      <c r="B1262" s="22">
        <v>102</v>
      </c>
      <c r="C1262" s="22">
        <v>33.4</v>
      </c>
      <c r="D1262" s="25">
        <v>982</v>
      </c>
      <c r="E1262" s="25">
        <v>1153</v>
      </c>
      <c r="F1262" s="25">
        <v>377551</v>
      </c>
      <c r="G1262" s="25">
        <v>38510</v>
      </c>
      <c r="H1262" s="25">
        <v>5716</v>
      </c>
      <c r="I1262" s="23">
        <v>0.95</v>
      </c>
    </row>
    <row r="1263" spans="1:9" ht="15">
      <c r="A1263">
        <v>1993</v>
      </c>
      <c r="B1263" s="22">
        <v>102</v>
      </c>
      <c r="C1263" s="22">
        <v>33.3</v>
      </c>
      <c r="D1263" s="25">
        <v>1030</v>
      </c>
      <c r="E1263" s="25">
        <v>1212</v>
      </c>
      <c r="F1263" s="25">
        <v>395682</v>
      </c>
      <c r="G1263" s="25">
        <v>40359</v>
      </c>
      <c r="H1263" s="25">
        <v>6062</v>
      </c>
      <c r="I1263" s="23">
        <v>0.92</v>
      </c>
    </row>
    <row r="1264" spans="1:9" ht="15">
      <c r="A1264">
        <v>1994</v>
      </c>
      <c r="B1264" s="22">
        <v>101</v>
      </c>
      <c r="C1264" s="22">
        <v>33.2</v>
      </c>
      <c r="D1264" s="25">
        <v>1071</v>
      </c>
      <c r="E1264" s="25">
        <v>1281</v>
      </c>
      <c r="F1264" s="25">
        <v>421109</v>
      </c>
      <c r="G1264" s="25">
        <v>42531</v>
      </c>
      <c r="H1264" s="25">
        <v>6980</v>
      </c>
      <c r="I1264" s="15" t="s">
        <v>6</v>
      </c>
    </row>
    <row r="1265" spans="1:9" ht="15">
      <c r="A1265">
        <v>1995</v>
      </c>
      <c r="B1265" s="22">
        <v>100</v>
      </c>
      <c r="C1265" s="22">
        <v>33.2</v>
      </c>
      <c r="D1265" s="25">
        <v>1103</v>
      </c>
      <c r="E1265" s="25">
        <v>1349</v>
      </c>
      <c r="F1265" s="25">
        <v>447862</v>
      </c>
      <c r="G1265" s="25">
        <v>44786</v>
      </c>
      <c r="H1265" s="25">
        <v>8181</v>
      </c>
      <c r="I1265" s="15" t="s">
        <v>6</v>
      </c>
    </row>
    <row r="1266" spans="1:9" ht="15">
      <c r="A1266" s="9" t="s">
        <v>6</v>
      </c>
      <c r="B1266" s="6" t="s">
        <v>6</v>
      </c>
      <c r="C1266" s="6" t="s">
        <v>6</v>
      </c>
      <c r="D1266" s="8" t="s">
        <v>6</v>
      </c>
      <c r="E1266" s="8" t="s">
        <v>6</v>
      </c>
      <c r="F1266" s="8" t="s">
        <v>6</v>
      </c>
      <c r="G1266" s="8" t="s">
        <v>6</v>
      </c>
      <c r="H1266" s="8" t="s">
        <v>6</v>
      </c>
      <c r="I1266" s="7" t="s">
        <v>6</v>
      </c>
    </row>
    <row r="1267" spans="1:9" ht="15">
      <c r="A1267" t="str">
        <f>FOOT</f>
        <v>Table updated from "Farm Real Estate Historical Series Data, 1950-92", Statistical Bulletin No. 855.</v>
      </c>
      <c r="B1267" s="22"/>
      <c r="C1267" s="22"/>
      <c r="D1267" s="25"/>
      <c r="E1267" s="25"/>
      <c r="F1267" s="25"/>
      <c r="G1267" s="25"/>
      <c r="H1267" s="25"/>
      <c r="I1267" s="23"/>
    </row>
    <row r="1268" spans="1:9" ht="15">
      <c r="A1268" t="str">
        <f>A146</f>
        <v> </v>
      </c>
      <c r="B1268" s="22"/>
      <c r="C1268" s="22"/>
      <c r="D1268" s="25"/>
      <c r="E1268" s="25"/>
      <c r="F1268" s="25"/>
      <c r="G1268" s="25"/>
      <c r="H1268" s="25"/>
      <c r="I1268" s="23"/>
    </row>
    <row r="1269" spans="1:9" ht="15">
      <c r="A1269" t="str">
        <f>A147</f>
        <v> </v>
      </c>
      <c r="B1269" s="22"/>
      <c r="C1269" s="22"/>
      <c r="D1269" s="25"/>
      <c r="E1269" s="25"/>
      <c r="F1269" s="25"/>
      <c r="G1269" s="25"/>
      <c r="H1269" s="25"/>
      <c r="I1269" s="23"/>
    </row>
    <row r="1270" spans="1:9" ht="15">
      <c r="A1270" t="str">
        <f>A148</f>
        <v> </v>
      </c>
      <c r="B1270" s="22"/>
      <c r="C1270" s="22"/>
      <c r="D1270" s="25"/>
      <c r="E1270" s="25"/>
      <c r="F1270" s="25"/>
      <c r="G1270" s="25"/>
      <c r="H1270" s="25"/>
      <c r="I1270" s="23"/>
    </row>
    <row r="1271" spans="1:9" ht="15">
      <c r="A1271" t="str">
        <f>A149</f>
        <v> </v>
      </c>
      <c r="B1271" s="22"/>
      <c r="C1271" s="22"/>
      <c r="D1271" s="25"/>
      <c r="E1271" s="25"/>
      <c r="F1271" s="25"/>
      <c r="G1271" s="25"/>
      <c r="H1271" s="25"/>
      <c r="I1271" s="23"/>
    </row>
    <row r="1272" spans="1:9" ht="15">
      <c r="A1272" t="str">
        <f>A150</f>
        <v> </v>
      </c>
      <c r="B1272" s="22"/>
      <c r="C1272" s="22"/>
      <c r="D1272" s="25"/>
      <c r="E1272" s="25"/>
      <c r="F1272" s="25"/>
      <c r="G1272" s="25"/>
      <c r="H1272" s="25"/>
      <c r="I1272" s="23"/>
    </row>
    <row r="1273" spans="2:9" ht="15">
      <c r="B1273" s="22"/>
      <c r="C1273" s="22"/>
      <c r="D1273" s="25"/>
      <c r="E1273" s="25"/>
      <c r="F1273" s="25"/>
      <c r="G1273" s="25"/>
      <c r="H1273" s="25"/>
      <c r="I1273" s="23"/>
    </row>
    <row r="1274" spans="1:9" ht="15">
      <c r="A1274" s="5" t="s">
        <v>60</v>
      </c>
      <c r="B1274" s="22"/>
      <c r="C1274" s="22"/>
      <c r="D1274" s="25"/>
      <c r="E1274" s="25"/>
      <c r="F1274" s="25"/>
      <c r="G1274" s="25"/>
      <c r="H1274" s="25"/>
      <c r="I1274" s="23"/>
    </row>
    <row r="1275" spans="2:9" ht="15">
      <c r="B1275" s="22"/>
      <c r="C1275" s="22"/>
      <c r="D1275" s="25"/>
      <c r="E1275" s="25"/>
      <c r="F1275" s="25"/>
      <c r="G1275" s="25"/>
      <c r="H1275" s="25"/>
      <c r="I1275" s="23"/>
    </row>
    <row r="1276" spans="1:9" ht="15">
      <c r="A1276" s="9" t="s">
        <v>6</v>
      </c>
      <c r="B1276" s="6" t="s">
        <v>6</v>
      </c>
      <c r="C1276" s="6" t="s">
        <v>6</v>
      </c>
      <c r="D1276" s="8" t="s">
        <v>6</v>
      </c>
      <c r="E1276" s="8" t="s">
        <v>6</v>
      </c>
      <c r="F1276" s="8" t="s">
        <v>6</v>
      </c>
      <c r="G1276" s="8" t="s">
        <v>6</v>
      </c>
      <c r="H1276" s="8" t="s">
        <v>6</v>
      </c>
      <c r="I1276" s="15" t="s">
        <v>7</v>
      </c>
    </row>
    <row r="1277" spans="2:9" ht="15">
      <c r="B1277" s="22"/>
      <c r="C1277" s="10" t="s">
        <v>8</v>
      </c>
      <c r="D1277" s="25"/>
      <c r="E1277" s="12" t="s">
        <v>9</v>
      </c>
      <c r="F1277" s="25"/>
      <c r="G1277" s="25"/>
      <c r="H1277" s="25"/>
      <c r="I1277" s="3" t="s">
        <v>10</v>
      </c>
    </row>
    <row r="1278" spans="1:9" ht="15">
      <c r="A1278" s="13" t="s">
        <v>11</v>
      </c>
      <c r="B1278" s="2" t="s">
        <v>12</v>
      </c>
      <c r="C1278" s="10" t="s">
        <v>13</v>
      </c>
      <c r="D1278" s="16" t="s">
        <v>14</v>
      </c>
      <c r="E1278" s="16" t="s">
        <v>15</v>
      </c>
      <c r="F1278" s="8" t="s">
        <v>6</v>
      </c>
      <c r="G1278" s="16" t="s">
        <v>16</v>
      </c>
      <c r="H1278" s="16" t="s">
        <v>17</v>
      </c>
      <c r="I1278" s="3" t="s">
        <v>18</v>
      </c>
    </row>
    <row r="1279" spans="2:9" ht="15">
      <c r="B1279" s="22"/>
      <c r="C1279" s="14" t="s">
        <v>19</v>
      </c>
      <c r="D1279" s="16" t="s">
        <v>20</v>
      </c>
      <c r="E1279" s="12" t="s">
        <v>21</v>
      </c>
      <c r="F1279" s="12" t="s">
        <v>22</v>
      </c>
      <c r="G1279" s="4" t="s">
        <v>23</v>
      </c>
      <c r="H1279" s="4" t="s">
        <v>24</v>
      </c>
      <c r="I1279" s="3" t="s">
        <v>25</v>
      </c>
    </row>
    <row r="1280" spans="2:9" ht="15">
      <c r="B1280" s="10" t="s">
        <v>3</v>
      </c>
      <c r="C1280" s="22"/>
      <c r="D1280" s="25"/>
      <c r="E1280" s="12" t="s">
        <v>26</v>
      </c>
      <c r="F1280" s="12" t="s">
        <v>27</v>
      </c>
      <c r="G1280" s="25"/>
      <c r="H1280" s="4" t="s">
        <v>3</v>
      </c>
      <c r="I1280" s="3" t="s">
        <v>28</v>
      </c>
    </row>
    <row r="1281" spans="1:9" ht="15">
      <c r="A1281" s="9" t="s">
        <v>6</v>
      </c>
      <c r="B1281" s="6" t="s">
        <v>6</v>
      </c>
      <c r="C1281" s="6" t="s">
        <v>6</v>
      </c>
      <c r="D1281" s="8" t="s">
        <v>6</v>
      </c>
      <c r="E1281" s="8" t="s">
        <v>6</v>
      </c>
      <c r="F1281" s="8" t="s">
        <v>6</v>
      </c>
      <c r="G1281" s="8" t="s">
        <v>6</v>
      </c>
      <c r="H1281" s="8" t="s">
        <v>6</v>
      </c>
      <c r="I1281" s="15" t="s">
        <v>7</v>
      </c>
    </row>
    <row r="1282" spans="2:9" ht="15">
      <c r="B1282" s="22"/>
      <c r="C1282" s="22"/>
      <c r="D1282" s="25"/>
      <c r="E1282" s="25"/>
      <c r="F1282" s="25"/>
      <c r="G1282" s="25"/>
      <c r="H1282" s="25"/>
      <c r="I1282" s="23"/>
    </row>
    <row r="1283" spans="2:9" ht="15">
      <c r="B1283" s="10" t="s">
        <v>29</v>
      </c>
      <c r="C1283" s="10" t="s">
        <v>30</v>
      </c>
      <c r="D1283" s="25"/>
      <c r="E1283" s="25"/>
      <c r="F1283" s="25"/>
      <c r="G1283" s="25"/>
      <c r="H1283" s="25"/>
      <c r="I1283" s="23"/>
    </row>
    <row r="1284" spans="2:9" ht="15">
      <c r="B1284" s="10" t="s">
        <v>31</v>
      </c>
      <c r="C1284" s="10" t="s">
        <v>32</v>
      </c>
      <c r="D1284" s="4" t="s">
        <v>33</v>
      </c>
      <c r="E1284" s="25"/>
      <c r="F1284" s="25"/>
      <c r="G1284" s="16" t="s">
        <v>34</v>
      </c>
      <c r="H1284" s="25"/>
      <c r="I1284" s="3" t="s">
        <v>35</v>
      </c>
    </row>
    <row r="1285" spans="2:9" ht="15">
      <c r="B1285" s="22"/>
      <c r="C1285" s="22"/>
      <c r="D1285" s="25"/>
      <c r="E1285" s="25"/>
      <c r="F1285" s="25"/>
      <c r="G1285" s="25"/>
      <c r="H1285" s="25"/>
      <c r="I1285" s="23"/>
    </row>
    <row r="1286" spans="1:9" ht="15">
      <c r="A1286">
        <v>1950</v>
      </c>
      <c r="B1286" s="22">
        <v>242</v>
      </c>
      <c r="C1286" s="22">
        <v>36</v>
      </c>
      <c r="D1286" s="25">
        <f aca="true" t="shared" si="18" ref="D1286:D1315">(+G1286-H1286)/C1286</f>
        <v>47.49533333333333</v>
      </c>
      <c r="E1286" s="25">
        <v>64</v>
      </c>
      <c r="F1286" s="25">
        <v>9500</v>
      </c>
      <c r="G1286" s="25">
        <v>2292</v>
      </c>
      <c r="H1286" s="25">
        <v>582.168</v>
      </c>
      <c r="I1286" s="23">
        <v>0.82</v>
      </c>
    </row>
    <row r="1287" spans="1:9" ht="15">
      <c r="A1287">
        <v>1951</v>
      </c>
      <c r="B1287" s="22">
        <v>238</v>
      </c>
      <c r="C1287" s="22">
        <v>35.8</v>
      </c>
      <c r="D1287" s="25">
        <f t="shared" si="18"/>
        <v>53.2</v>
      </c>
      <c r="E1287" s="25">
        <v>74</v>
      </c>
      <c r="F1287" s="25">
        <v>11200</v>
      </c>
      <c r="G1287" s="25">
        <v>2660</v>
      </c>
      <c r="H1287" s="25">
        <v>755.44</v>
      </c>
      <c r="I1287" s="23">
        <v>0.75</v>
      </c>
    </row>
    <row r="1288" spans="1:9" ht="15">
      <c r="A1288">
        <v>1952</v>
      </c>
      <c r="B1288" s="22">
        <v>222</v>
      </c>
      <c r="C1288" s="22">
        <v>35.6</v>
      </c>
      <c r="D1288" s="25">
        <f t="shared" si="18"/>
        <v>59.82241573033707</v>
      </c>
      <c r="E1288" s="25">
        <v>83</v>
      </c>
      <c r="F1288" s="25">
        <v>13300</v>
      </c>
      <c r="G1288" s="25">
        <v>2962</v>
      </c>
      <c r="H1288" s="25">
        <v>832.322</v>
      </c>
      <c r="I1288" s="23">
        <v>0.74</v>
      </c>
    </row>
    <row r="1289" spans="1:9" ht="15">
      <c r="A1289">
        <v>1953</v>
      </c>
      <c r="B1289" s="22">
        <v>212</v>
      </c>
      <c r="C1289" s="22">
        <v>35.4</v>
      </c>
      <c r="D1289" s="25">
        <f t="shared" si="18"/>
        <v>60.45220338983051</v>
      </c>
      <c r="E1289" s="25">
        <v>84</v>
      </c>
      <c r="F1289" s="25">
        <v>14000</v>
      </c>
      <c r="G1289" s="25">
        <v>2964</v>
      </c>
      <c r="H1289" s="25">
        <v>823.992</v>
      </c>
      <c r="I1289" s="23">
        <v>0.76</v>
      </c>
    </row>
    <row r="1290" spans="1:9" ht="15">
      <c r="A1290">
        <v>1954</v>
      </c>
      <c r="B1290" s="22">
        <v>204</v>
      </c>
      <c r="C1290" s="22">
        <v>35.2</v>
      </c>
      <c r="D1290" s="25">
        <f t="shared" si="18"/>
        <v>56.600823863636364</v>
      </c>
      <c r="E1290" s="25">
        <v>79</v>
      </c>
      <c r="F1290" s="25">
        <v>13600</v>
      </c>
      <c r="G1290" s="25">
        <v>2771</v>
      </c>
      <c r="H1290" s="25">
        <v>778.651</v>
      </c>
      <c r="I1290" s="23">
        <v>0.85</v>
      </c>
    </row>
    <row r="1291" spans="1:9" ht="15">
      <c r="A1291">
        <v>1955</v>
      </c>
      <c r="B1291" s="22">
        <v>200</v>
      </c>
      <c r="C1291" s="22">
        <v>35.1</v>
      </c>
      <c r="D1291" s="25">
        <f t="shared" si="18"/>
        <v>57.78740740740741</v>
      </c>
      <c r="E1291" s="25">
        <v>82</v>
      </c>
      <c r="F1291" s="25">
        <v>14400</v>
      </c>
      <c r="G1291" s="25">
        <v>2873</v>
      </c>
      <c r="H1291" s="25">
        <v>844.662</v>
      </c>
      <c r="I1291" s="23">
        <v>0.94</v>
      </c>
    </row>
    <row r="1292" spans="1:9" ht="15">
      <c r="A1292">
        <v>1956</v>
      </c>
      <c r="B1292" s="22">
        <v>196</v>
      </c>
      <c r="C1292" s="22">
        <v>35</v>
      </c>
      <c r="D1292" s="25">
        <f t="shared" si="18"/>
        <v>58.53214285714286</v>
      </c>
      <c r="E1292" s="25">
        <v>87</v>
      </c>
      <c r="F1292" s="25">
        <v>15500</v>
      </c>
      <c r="G1292" s="25">
        <v>3035</v>
      </c>
      <c r="H1292" s="25">
        <v>986.375</v>
      </c>
      <c r="I1292" s="23">
        <v>0.95</v>
      </c>
    </row>
    <row r="1293" spans="1:9" ht="15">
      <c r="A1293">
        <v>1957</v>
      </c>
      <c r="B1293" s="22">
        <v>192</v>
      </c>
      <c r="C1293" s="22">
        <v>35</v>
      </c>
      <c r="D1293" s="25">
        <f t="shared" si="18"/>
        <v>67.71220000000001</v>
      </c>
      <c r="E1293" s="25">
        <v>94</v>
      </c>
      <c r="F1293" s="25">
        <v>17200</v>
      </c>
      <c r="G1293" s="25">
        <v>3287</v>
      </c>
      <c r="H1293" s="25">
        <v>917.073</v>
      </c>
      <c r="I1293" s="23">
        <v>0.93</v>
      </c>
    </row>
    <row r="1294" spans="1:9" ht="15">
      <c r="A1294">
        <v>1958</v>
      </c>
      <c r="B1294" s="22">
        <v>188</v>
      </c>
      <c r="C1294" s="22">
        <v>34.9</v>
      </c>
      <c r="D1294" s="25">
        <f t="shared" si="18"/>
        <v>77.34206303724929</v>
      </c>
      <c r="E1294" s="25">
        <v>102</v>
      </c>
      <c r="F1294" s="25">
        <v>19000</v>
      </c>
      <c r="G1294" s="25">
        <v>3561</v>
      </c>
      <c r="H1294" s="25">
        <v>861.762</v>
      </c>
      <c r="I1294" s="23">
        <v>0.91</v>
      </c>
    </row>
    <row r="1295" spans="1:9" ht="15">
      <c r="A1295">
        <v>1959</v>
      </c>
      <c r="B1295" s="22">
        <v>184</v>
      </c>
      <c r="C1295" s="22">
        <v>34.8</v>
      </c>
      <c r="D1295" s="25">
        <f t="shared" si="18"/>
        <v>81.20905172413794</v>
      </c>
      <c r="E1295" s="25">
        <v>110</v>
      </c>
      <c r="F1295" s="25">
        <v>20900</v>
      </c>
      <c r="G1295" s="25">
        <v>3845</v>
      </c>
      <c r="H1295" s="25">
        <v>1018.925</v>
      </c>
      <c r="I1295" s="23">
        <v>0.91</v>
      </c>
    </row>
    <row r="1296" spans="1:9" ht="15">
      <c r="A1296">
        <v>1960</v>
      </c>
      <c r="B1296" s="22">
        <v>180</v>
      </c>
      <c r="C1296" s="22">
        <v>34.7</v>
      </c>
      <c r="D1296" s="25">
        <f t="shared" si="18"/>
        <v>82.09971181556195</v>
      </c>
      <c r="E1296" s="25">
        <v>115</v>
      </c>
      <c r="F1296" s="25">
        <v>22200</v>
      </c>
      <c r="G1296" s="25">
        <v>3990</v>
      </c>
      <c r="H1296" s="25">
        <v>1141.14</v>
      </c>
      <c r="I1296" s="23">
        <v>0.95</v>
      </c>
    </row>
    <row r="1297" spans="1:9" ht="15">
      <c r="A1297">
        <v>1961</v>
      </c>
      <c r="B1297" s="22">
        <v>175</v>
      </c>
      <c r="C1297" s="22">
        <v>34.6</v>
      </c>
      <c r="D1297" s="25">
        <f t="shared" si="18"/>
        <v>84.77869942196531</v>
      </c>
      <c r="E1297" s="25">
        <v>120</v>
      </c>
      <c r="F1297" s="25">
        <v>23700</v>
      </c>
      <c r="G1297" s="25">
        <v>4149</v>
      </c>
      <c r="H1297" s="25">
        <v>1215.657</v>
      </c>
      <c r="I1297" s="23">
        <v>0.96</v>
      </c>
    </row>
    <row r="1298" spans="1:9" ht="15">
      <c r="A1298">
        <v>1962</v>
      </c>
      <c r="B1298" s="22">
        <v>170</v>
      </c>
      <c r="C1298" s="22">
        <v>34.5</v>
      </c>
      <c r="D1298" s="25">
        <f t="shared" si="18"/>
        <v>88.87460869565217</v>
      </c>
      <c r="E1298" s="25">
        <v>127</v>
      </c>
      <c r="F1298" s="25">
        <v>25700</v>
      </c>
      <c r="G1298" s="25">
        <v>4374</v>
      </c>
      <c r="H1298" s="25">
        <v>1307.826</v>
      </c>
      <c r="I1298" s="23">
        <v>0.93</v>
      </c>
    </row>
    <row r="1299" spans="1:9" ht="15">
      <c r="A1299">
        <v>1963</v>
      </c>
      <c r="B1299" s="22">
        <v>165</v>
      </c>
      <c r="C1299" s="22">
        <v>34.4</v>
      </c>
      <c r="D1299" s="25">
        <f t="shared" si="18"/>
        <v>90.94761627906976</v>
      </c>
      <c r="E1299" s="25">
        <v>132</v>
      </c>
      <c r="F1299" s="25">
        <v>27600</v>
      </c>
      <c r="G1299" s="25">
        <v>4554</v>
      </c>
      <c r="H1299" s="25">
        <v>1425.402</v>
      </c>
      <c r="I1299" s="23">
        <v>0.92</v>
      </c>
    </row>
    <row r="1300" spans="1:9" ht="15">
      <c r="A1300">
        <v>1964</v>
      </c>
      <c r="B1300" s="22">
        <v>162</v>
      </c>
      <c r="C1300" s="22">
        <v>34.3</v>
      </c>
      <c r="D1300" s="25">
        <f t="shared" si="18"/>
        <v>95.76804664723034</v>
      </c>
      <c r="E1300" s="25">
        <v>145</v>
      </c>
      <c r="F1300" s="25">
        <v>30600</v>
      </c>
      <c r="G1300" s="25">
        <v>4962</v>
      </c>
      <c r="H1300" s="25">
        <v>1677.156</v>
      </c>
      <c r="I1300" s="23">
        <v>0.86</v>
      </c>
    </row>
    <row r="1301" spans="1:9" ht="15">
      <c r="A1301">
        <v>1965</v>
      </c>
      <c r="B1301" s="22">
        <v>158</v>
      </c>
      <c r="C1301" s="22">
        <v>34.1</v>
      </c>
      <c r="D1301" s="25">
        <f t="shared" si="18"/>
        <v>97.49296187683285</v>
      </c>
      <c r="E1301" s="25">
        <v>155</v>
      </c>
      <c r="F1301" s="25">
        <v>33400</v>
      </c>
      <c r="G1301" s="25">
        <v>5277</v>
      </c>
      <c r="H1301" s="25">
        <v>1952.49</v>
      </c>
      <c r="I1301" s="23">
        <v>0.84</v>
      </c>
    </row>
    <row r="1302" spans="1:9" ht="15">
      <c r="A1302">
        <v>1966</v>
      </c>
      <c r="B1302" s="22">
        <v>155</v>
      </c>
      <c r="C1302" s="22">
        <v>33.9</v>
      </c>
      <c r="D1302" s="25">
        <f t="shared" si="18"/>
        <v>109.17699115044248</v>
      </c>
      <c r="E1302" s="25">
        <v>168</v>
      </c>
      <c r="F1302" s="25">
        <v>36700</v>
      </c>
      <c r="G1302" s="25">
        <v>5694</v>
      </c>
      <c r="H1302" s="25">
        <v>1992.9</v>
      </c>
      <c r="I1302" s="23">
        <v>0.8</v>
      </c>
    </row>
    <row r="1303" spans="1:9" ht="15">
      <c r="A1303">
        <v>1967</v>
      </c>
      <c r="B1303" s="22">
        <v>152</v>
      </c>
      <c r="C1303" s="22">
        <v>33.7</v>
      </c>
      <c r="D1303" s="25">
        <f t="shared" si="18"/>
        <v>132.55824925816023</v>
      </c>
      <c r="E1303" s="25">
        <v>186</v>
      </c>
      <c r="F1303" s="25">
        <v>41300</v>
      </c>
      <c r="G1303" s="25">
        <v>6283</v>
      </c>
      <c r="H1303" s="25">
        <v>1815.787</v>
      </c>
      <c r="I1303" s="23">
        <v>0.76</v>
      </c>
    </row>
    <row r="1304" spans="1:9" ht="15">
      <c r="A1304">
        <v>1968</v>
      </c>
      <c r="B1304" s="22">
        <v>148</v>
      </c>
      <c r="C1304" s="22">
        <v>33.5</v>
      </c>
      <c r="D1304" s="25">
        <f t="shared" si="18"/>
        <v>146.90632835820895</v>
      </c>
      <c r="E1304" s="25">
        <v>200</v>
      </c>
      <c r="F1304" s="25">
        <v>45400</v>
      </c>
      <c r="G1304" s="25">
        <v>6714</v>
      </c>
      <c r="H1304" s="25">
        <v>1792.638</v>
      </c>
      <c r="I1304" s="23">
        <v>0.74</v>
      </c>
    </row>
    <row r="1305" spans="1:9" ht="15">
      <c r="A1305">
        <v>1969</v>
      </c>
      <c r="B1305" s="22">
        <v>145</v>
      </c>
      <c r="C1305" s="22">
        <v>33.3</v>
      </c>
      <c r="D1305" s="25">
        <f t="shared" si="18"/>
        <v>167.13393393393395</v>
      </c>
      <c r="E1305" s="25">
        <v>217</v>
      </c>
      <c r="F1305" s="25">
        <v>49800</v>
      </c>
      <c r="G1305" s="25">
        <v>7228</v>
      </c>
      <c r="H1305" s="25">
        <v>1662.44</v>
      </c>
      <c r="I1305" s="23">
        <v>0.79</v>
      </c>
    </row>
    <row r="1306" spans="1:9" ht="15">
      <c r="A1306">
        <v>1970</v>
      </c>
      <c r="B1306" s="22">
        <v>143</v>
      </c>
      <c r="C1306" s="22">
        <v>33.2</v>
      </c>
      <c r="D1306" s="25">
        <f t="shared" si="18"/>
        <v>177.41277108433735</v>
      </c>
      <c r="E1306" s="25">
        <v>224</v>
      </c>
      <c r="F1306" s="25">
        <v>52000</v>
      </c>
      <c r="G1306" s="25">
        <v>7437</v>
      </c>
      <c r="H1306" s="25">
        <v>1546.896</v>
      </c>
      <c r="I1306" s="23">
        <v>0.82</v>
      </c>
    </row>
    <row r="1307" spans="1:9" ht="15">
      <c r="A1307">
        <v>1971</v>
      </c>
      <c r="B1307" s="22">
        <v>141</v>
      </c>
      <c r="C1307" s="22">
        <v>33</v>
      </c>
      <c r="D1307" s="25">
        <f t="shared" si="18"/>
        <v>192.34</v>
      </c>
      <c r="E1307" s="25">
        <v>236</v>
      </c>
      <c r="F1307" s="25">
        <v>55200</v>
      </c>
      <c r="G1307" s="25">
        <v>7788</v>
      </c>
      <c r="H1307" s="25">
        <v>1440.78</v>
      </c>
      <c r="I1307" s="23">
        <v>0.83</v>
      </c>
    </row>
    <row r="1308" spans="1:9" ht="15">
      <c r="A1308">
        <v>1972</v>
      </c>
      <c r="B1308" s="22">
        <v>139</v>
      </c>
      <c r="C1308" s="22">
        <v>32.9</v>
      </c>
      <c r="D1308" s="25">
        <f t="shared" si="18"/>
        <v>211.6734650455927</v>
      </c>
      <c r="E1308" s="25">
        <v>261</v>
      </c>
      <c r="F1308" s="25">
        <v>61800</v>
      </c>
      <c r="G1308" s="25">
        <v>8587</v>
      </c>
      <c r="H1308" s="25">
        <v>1622.943</v>
      </c>
      <c r="I1308" s="23">
        <v>0.78</v>
      </c>
    </row>
    <row r="1309" spans="1:9" ht="15">
      <c r="A1309">
        <v>1973</v>
      </c>
      <c r="B1309" s="22">
        <v>138</v>
      </c>
      <c r="C1309" s="22">
        <v>32.9</v>
      </c>
      <c r="D1309" s="25">
        <f t="shared" si="18"/>
        <v>240.5019452887538</v>
      </c>
      <c r="E1309" s="25">
        <v>294</v>
      </c>
      <c r="F1309" s="25">
        <v>70100</v>
      </c>
      <c r="G1309" s="25">
        <v>9673</v>
      </c>
      <c r="H1309" s="25">
        <v>1760.486</v>
      </c>
      <c r="I1309" s="23">
        <v>0.7</v>
      </c>
    </row>
    <row r="1310" spans="1:9" ht="15">
      <c r="A1310">
        <v>1974</v>
      </c>
      <c r="B1310" s="22">
        <v>136</v>
      </c>
      <c r="C1310" s="22">
        <v>32.8</v>
      </c>
      <c r="D1310" s="25">
        <f t="shared" si="18"/>
        <v>320.25091463414634</v>
      </c>
      <c r="E1310" s="25">
        <v>384</v>
      </c>
      <c r="F1310" s="25">
        <v>92600</v>
      </c>
      <c r="G1310" s="25">
        <v>12595</v>
      </c>
      <c r="H1310" s="25">
        <v>2090.77</v>
      </c>
      <c r="I1310" s="23">
        <v>0.57</v>
      </c>
    </row>
    <row r="1311" spans="1:9" ht="15">
      <c r="A1311">
        <v>1975</v>
      </c>
      <c r="B1311" s="22">
        <v>127</v>
      </c>
      <c r="C1311" s="22">
        <v>32.4</v>
      </c>
      <c r="D1311" s="25">
        <f t="shared" si="18"/>
        <v>335.4015432098766</v>
      </c>
      <c r="E1311" s="25">
        <v>396</v>
      </c>
      <c r="F1311" s="25">
        <v>101000</v>
      </c>
      <c r="G1311" s="25">
        <v>12830</v>
      </c>
      <c r="H1311" s="25">
        <v>1962.99</v>
      </c>
      <c r="I1311" s="23">
        <v>0.59</v>
      </c>
    </row>
    <row r="1312" spans="1:9" ht="15">
      <c r="A1312">
        <v>1976</v>
      </c>
      <c r="B1312" s="22">
        <v>125</v>
      </c>
      <c r="C1312" s="22">
        <v>31.9</v>
      </c>
      <c r="D1312" s="25">
        <f t="shared" si="18"/>
        <v>386.2786206896552</v>
      </c>
      <c r="E1312" s="25">
        <v>456</v>
      </c>
      <c r="F1312" s="25">
        <v>116200</v>
      </c>
      <c r="G1312" s="25">
        <v>14531</v>
      </c>
      <c r="H1312" s="25">
        <v>2208.712</v>
      </c>
      <c r="I1312" s="23">
        <v>0.56</v>
      </c>
    </row>
    <row r="1313" spans="1:9" ht="15">
      <c r="A1313">
        <v>1977</v>
      </c>
      <c r="B1313" s="22">
        <v>123</v>
      </c>
      <c r="C1313" s="22">
        <v>31.7</v>
      </c>
      <c r="D1313" s="25">
        <f t="shared" si="18"/>
        <v>463.15063091482654</v>
      </c>
      <c r="E1313" s="25">
        <v>548</v>
      </c>
      <c r="F1313" s="25">
        <v>141300</v>
      </c>
      <c r="G1313" s="25">
        <v>17375</v>
      </c>
      <c r="H1313" s="25">
        <v>2693.125</v>
      </c>
      <c r="I1313" s="23">
        <v>0.49</v>
      </c>
    </row>
    <row r="1314" spans="1:9" ht="15">
      <c r="A1314">
        <v>1978</v>
      </c>
      <c r="B1314" s="22">
        <v>122</v>
      </c>
      <c r="C1314" s="22">
        <v>31.5</v>
      </c>
      <c r="D1314" s="25">
        <f t="shared" si="18"/>
        <v>538.1333333333333</v>
      </c>
      <c r="E1314" s="25">
        <v>641</v>
      </c>
      <c r="F1314" s="25">
        <v>165400</v>
      </c>
      <c r="G1314" s="25">
        <v>20180</v>
      </c>
      <c r="H1314" s="25">
        <v>3228.8</v>
      </c>
      <c r="I1314" s="23">
        <v>0.44</v>
      </c>
    </row>
    <row r="1315" spans="1:9" ht="15">
      <c r="A1315">
        <v>1979</v>
      </c>
      <c r="B1315" s="22">
        <v>121</v>
      </c>
      <c r="C1315" s="22">
        <v>31.5</v>
      </c>
      <c r="D1315" s="25">
        <f t="shared" si="18"/>
        <v>615.648</v>
      </c>
      <c r="E1315" s="25">
        <v>726</v>
      </c>
      <c r="F1315" s="25">
        <v>189000</v>
      </c>
      <c r="G1315" s="25">
        <v>22869</v>
      </c>
      <c r="H1315" s="25">
        <v>3476.088</v>
      </c>
      <c r="I1315" s="23">
        <v>0.4</v>
      </c>
    </row>
    <row r="1316" spans="1:9" ht="15">
      <c r="A1316">
        <v>1980</v>
      </c>
      <c r="B1316" s="22">
        <v>120</v>
      </c>
      <c r="C1316" s="22">
        <v>31.3</v>
      </c>
      <c r="D1316" s="25">
        <v>769</v>
      </c>
      <c r="E1316" s="25">
        <v>902</v>
      </c>
      <c r="F1316" s="25">
        <v>235300</v>
      </c>
      <c r="G1316" s="25">
        <v>28233</v>
      </c>
      <c r="H1316" s="25">
        <v>4149</v>
      </c>
      <c r="I1316" s="23">
        <v>0.31</v>
      </c>
    </row>
    <row r="1317" spans="1:9" ht="15">
      <c r="A1317">
        <v>1981</v>
      </c>
      <c r="B1317" s="22">
        <v>120</v>
      </c>
      <c r="C1317" s="22">
        <v>31.3</v>
      </c>
      <c r="D1317" s="25">
        <v>848</v>
      </c>
      <c r="E1317" s="25">
        <v>990</v>
      </c>
      <c r="F1317" s="25">
        <v>258200</v>
      </c>
      <c r="G1317" s="25">
        <v>30987</v>
      </c>
      <c r="H1317" s="25">
        <v>4431</v>
      </c>
      <c r="I1317" s="23">
        <v>0.28</v>
      </c>
    </row>
    <row r="1318" spans="1:9" ht="15">
      <c r="A1318">
        <v>1982</v>
      </c>
      <c r="B1318" s="22">
        <v>118</v>
      </c>
      <c r="C1318" s="22">
        <v>31.2</v>
      </c>
      <c r="D1318" s="25">
        <v>812</v>
      </c>
      <c r="E1318" s="25">
        <v>945</v>
      </c>
      <c r="F1318" s="25">
        <v>249900</v>
      </c>
      <c r="G1318" s="25">
        <v>29484</v>
      </c>
      <c r="H1318" s="25">
        <v>4157</v>
      </c>
      <c r="I1318" s="23">
        <v>0.29</v>
      </c>
    </row>
    <row r="1319" spans="1:9" ht="15">
      <c r="A1319">
        <v>1983</v>
      </c>
      <c r="B1319" s="22">
        <v>118</v>
      </c>
      <c r="C1319" s="22">
        <v>31.2</v>
      </c>
      <c r="D1319" s="25">
        <v>734</v>
      </c>
      <c r="E1319" s="25">
        <v>856</v>
      </c>
      <c r="F1319" s="25">
        <v>226300</v>
      </c>
      <c r="G1319" s="25">
        <v>26707</v>
      </c>
      <c r="H1319" s="25">
        <v>3819</v>
      </c>
      <c r="I1319" s="23">
        <v>0.25</v>
      </c>
    </row>
    <row r="1320" spans="1:9" ht="15">
      <c r="A1320">
        <v>1984</v>
      </c>
      <c r="B1320" s="22">
        <v>116</v>
      </c>
      <c r="C1320" s="22">
        <v>31</v>
      </c>
      <c r="D1320" s="25">
        <v>740</v>
      </c>
      <c r="E1320" s="25">
        <v>875</v>
      </c>
      <c r="F1320" s="25">
        <v>233956</v>
      </c>
      <c r="G1320" s="25">
        <v>27139</v>
      </c>
      <c r="H1320" s="25">
        <v>4207</v>
      </c>
      <c r="I1320" s="23">
        <v>0.22</v>
      </c>
    </row>
    <row r="1321" spans="1:9" ht="15">
      <c r="A1321">
        <v>1985</v>
      </c>
      <c r="B1321" s="22">
        <v>114</v>
      </c>
      <c r="C1321" s="22">
        <v>30.8</v>
      </c>
      <c r="D1321" s="25">
        <v>560</v>
      </c>
      <c r="E1321" s="25">
        <v>689</v>
      </c>
      <c r="F1321" s="25">
        <v>186262</v>
      </c>
      <c r="G1321" s="25">
        <v>21233.8</v>
      </c>
      <c r="H1321" s="25">
        <v>3971</v>
      </c>
      <c r="I1321" s="23">
        <v>0.32</v>
      </c>
    </row>
    <row r="1322" spans="1:9" ht="15">
      <c r="A1322">
        <v>1986</v>
      </c>
      <c r="B1322" s="22">
        <v>113</v>
      </c>
      <c r="C1322" s="22">
        <v>30.7</v>
      </c>
      <c r="D1322" s="25">
        <v>504</v>
      </c>
      <c r="E1322" s="25">
        <v>648</v>
      </c>
      <c r="F1322" s="25">
        <v>176118</v>
      </c>
      <c r="G1322" s="25">
        <v>19901</v>
      </c>
      <c r="H1322" s="25">
        <v>4418</v>
      </c>
      <c r="I1322" s="23">
        <v>0.36</v>
      </c>
    </row>
    <row r="1323" spans="1:9" ht="15">
      <c r="A1323">
        <v>1987</v>
      </c>
      <c r="B1323" s="22">
        <v>112</v>
      </c>
      <c r="C1323" s="22">
        <v>30.6</v>
      </c>
      <c r="D1323" s="25">
        <v>458</v>
      </c>
      <c r="E1323" s="25">
        <v>604</v>
      </c>
      <c r="F1323" s="25">
        <v>164995</v>
      </c>
      <c r="G1323" s="25">
        <v>18479</v>
      </c>
      <c r="H1323" s="25">
        <v>4454</v>
      </c>
      <c r="I1323" s="23">
        <v>0.38</v>
      </c>
    </row>
    <row r="1324" spans="1:9" ht="15">
      <c r="A1324">
        <v>1988</v>
      </c>
      <c r="B1324" s="22">
        <v>110</v>
      </c>
      <c r="C1324" s="22">
        <v>30.5</v>
      </c>
      <c r="D1324" s="25">
        <v>480</v>
      </c>
      <c r="E1324" s="25">
        <v>640</v>
      </c>
      <c r="F1324" s="25">
        <v>177455</v>
      </c>
      <c r="G1324" s="25">
        <v>19520</v>
      </c>
      <c r="H1324" s="25">
        <v>4880</v>
      </c>
      <c r="I1324" s="23">
        <v>0.37</v>
      </c>
    </row>
    <row r="1325" spans="1:9" ht="15">
      <c r="A1325">
        <v>1989</v>
      </c>
      <c r="B1325" s="22">
        <v>109</v>
      </c>
      <c r="C1325" s="22">
        <v>30.4</v>
      </c>
      <c r="D1325" s="25">
        <v>517</v>
      </c>
      <c r="E1325" s="25">
        <v>684</v>
      </c>
      <c r="F1325" s="25">
        <v>190767</v>
      </c>
      <c r="G1325" s="25">
        <v>20793</v>
      </c>
      <c r="H1325" s="25">
        <v>5067</v>
      </c>
      <c r="I1325" s="23">
        <v>0.36</v>
      </c>
    </row>
    <row r="1326" spans="1:9" ht="15">
      <c r="A1326">
        <v>1990</v>
      </c>
      <c r="B1326" s="22">
        <v>108</v>
      </c>
      <c r="C1326" s="22">
        <v>30.4</v>
      </c>
      <c r="D1326" s="25">
        <v>546</v>
      </c>
      <c r="E1326" s="25">
        <v>701</v>
      </c>
      <c r="F1326" s="25">
        <v>197319</v>
      </c>
      <c r="G1326" s="25">
        <v>21310</v>
      </c>
      <c r="H1326" s="25">
        <v>4707</v>
      </c>
      <c r="I1326" s="23">
        <v>0.37</v>
      </c>
    </row>
    <row r="1327" spans="1:9" ht="15">
      <c r="A1327">
        <v>1991</v>
      </c>
      <c r="B1327" s="22">
        <v>107</v>
      </c>
      <c r="C1327" s="22">
        <v>30.4</v>
      </c>
      <c r="D1327" s="25">
        <v>572</v>
      </c>
      <c r="E1327" s="25">
        <v>723</v>
      </c>
      <c r="F1327" s="25">
        <v>205413</v>
      </c>
      <c r="G1327" s="25">
        <v>21979</v>
      </c>
      <c r="H1327" s="25">
        <v>4593</v>
      </c>
      <c r="I1327" s="23">
        <v>0.37</v>
      </c>
    </row>
    <row r="1328" spans="1:9" ht="15">
      <c r="A1328">
        <v>1992</v>
      </c>
      <c r="B1328" s="22">
        <v>107</v>
      </c>
      <c r="C1328" s="22">
        <v>30.3</v>
      </c>
      <c r="D1328" s="25">
        <v>578</v>
      </c>
      <c r="E1328" s="25">
        <v>734</v>
      </c>
      <c r="F1328" s="25">
        <v>207852</v>
      </c>
      <c r="G1328" s="25">
        <v>22240</v>
      </c>
      <c r="H1328" s="25">
        <v>4721</v>
      </c>
      <c r="I1328" s="23">
        <v>0.38</v>
      </c>
    </row>
    <row r="1329" spans="1:9" ht="15">
      <c r="A1329">
        <v>1993</v>
      </c>
      <c r="B1329" s="22">
        <v>106</v>
      </c>
      <c r="C1329" s="22">
        <v>30.2</v>
      </c>
      <c r="D1329" s="25">
        <v>607</v>
      </c>
      <c r="E1329" s="25">
        <v>774</v>
      </c>
      <c r="F1329" s="25">
        <v>220517</v>
      </c>
      <c r="G1329" s="25">
        <v>23374</v>
      </c>
      <c r="H1329" s="25">
        <v>5034</v>
      </c>
      <c r="I1329" s="23">
        <v>0.38</v>
      </c>
    </row>
    <row r="1330" spans="1:9" ht="15">
      <c r="A1330">
        <v>1994</v>
      </c>
      <c r="B1330" s="22">
        <v>105</v>
      </c>
      <c r="C1330" s="22">
        <v>30.1</v>
      </c>
      <c r="D1330" s="25">
        <v>631</v>
      </c>
      <c r="E1330" s="25">
        <v>825</v>
      </c>
      <c r="F1330" s="25">
        <v>236524</v>
      </c>
      <c r="G1330" s="25">
        <v>24835</v>
      </c>
      <c r="H1330" s="25">
        <v>5833</v>
      </c>
      <c r="I1330" s="15" t="s">
        <v>6</v>
      </c>
    </row>
    <row r="1331" spans="1:9" ht="15">
      <c r="A1331">
        <v>1995</v>
      </c>
      <c r="B1331" s="22">
        <v>106</v>
      </c>
      <c r="C1331" s="22">
        <v>30</v>
      </c>
      <c r="D1331" s="25">
        <v>650</v>
      </c>
      <c r="E1331" s="25">
        <v>880</v>
      </c>
      <c r="F1331" s="25">
        <v>249160</v>
      </c>
      <c r="G1331" s="25">
        <v>26204</v>
      </c>
      <c r="H1331" s="25">
        <v>37633</v>
      </c>
      <c r="I1331" s="15" t="s">
        <v>6</v>
      </c>
    </row>
    <row r="1332" spans="1:9" ht="15">
      <c r="A1332" s="9" t="s">
        <v>6</v>
      </c>
      <c r="B1332" s="6" t="s">
        <v>6</v>
      </c>
      <c r="C1332" s="6" t="s">
        <v>6</v>
      </c>
      <c r="D1332" s="8" t="s">
        <v>6</v>
      </c>
      <c r="E1332" s="8" t="s">
        <v>6</v>
      </c>
      <c r="F1332" s="8" t="s">
        <v>6</v>
      </c>
      <c r="G1332" s="8" t="s">
        <v>6</v>
      </c>
      <c r="H1332" s="8" t="s">
        <v>6</v>
      </c>
      <c r="I1332" s="15" t="s">
        <v>7</v>
      </c>
    </row>
    <row r="1333" spans="1:9" ht="15">
      <c r="A1333" t="str">
        <f>FOOT</f>
        <v>Table updated from "Farm Real Estate Historical Series Data, 1950-92", Statistical Bulletin No. 855.</v>
      </c>
      <c r="B1333" s="22"/>
      <c r="C1333" s="22"/>
      <c r="D1333" s="25"/>
      <c r="E1333" s="25"/>
      <c r="F1333" s="25"/>
      <c r="G1333" s="25"/>
      <c r="H1333" s="25"/>
      <c r="I1333" s="23"/>
    </row>
    <row r="1334" spans="1:9" ht="15">
      <c r="A1334" t="str">
        <f>A146</f>
        <v> </v>
      </c>
      <c r="B1334" s="22"/>
      <c r="C1334" s="22"/>
      <c r="D1334" s="25"/>
      <c r="E1334" s="25"/>
      <c r="F1334" s="25"/>
      <c r="G1334" s="25"/>
      <c r="H1334" s="25"/>
      <c r="I1334" s="23"/>
    </row>
    <row r="1335" spans="1:9" ht="15">
      <c r="A1335" t="str">
        <f>A147</f>
        <v> </v>
      </c>
      <c r="B1335" s="22"/>
      <c r="C1335" s="22"/>
      <c r="D1335" s="25"/>
      <c r="E1335" s="25"/>
      <c r="F1335" s="25"/>
      <c r="G1335" s="25"/>
      <c r="H1335" s="25"/>
      <c r="I1335" s="23"/>
    </row>
    <row r="1336" spans="1:9" ht="15">
      <c r="A1336" t="str">
        <f>A148</f>
        <v> </v>
      </c>
      <c r="B1336" s="22"/>
      <c r="C1336" s="22"/>
      <c r="D1336" s="25"/>
      <c r="E1336" s="25"/>
      <c r="F1336" s="25"/>
      <c r="G1336" s="25"/>
      <c r="H1336" s="25"/>
      <c r="I1336" s="23"/>
    </row>
    <row r="1337" spans="1:9" ht="15">
      <c r="A1337" t="str">
        <f>A149</f>
        <v> </v>
      </c>
      <c r="B1337" s="22"/>
      <c r="C1337" s="22"/>
      <c r="D1337" s="25"/>
      <c r="E1337" s="25"/>
      <c r="F1337" s="25"/>
      <c r="G1337" s="25"/>
      <c r="H1337" s="25"/>
      <c r="I1337" s="23"/>
    </row>
    <row r="1338" spans="1:9" ht="15">
      <c r="A1338" t="str">
        <f>A150</f>
        <v> </v>
      </c>
      <c r="B1338" s="22"/>
      <c r="C1338" s="22"/>
      <c r="D1338" s="25"/>
      <c r="E1338" s="25"/>
      <c r="F1338" s="25"/>
      <c r="G1338" s="25"/>
      <c r="H1338" s="25"/>
      <c r="I1338" s="23"/>
    </row>
    <row r="1339" spans="2:9" ht="15">
      <c r="B1339" s="22"/>
      <c r="C1339" s="22"/>
      <c r="D1339" s="25"/>
      <c r="E1339" s="25"/>
      <c r="F1339" s="25"/>
      <c r="G1339" s="25"/>
      <c r="H1339" s="25"/>
      <c r="I1339" s="23"/>
    </row>
    <row r="1340" spans="1:9" ht="15">
      <c r="A1340" s="5" t="s">
        <v>61</v>
      </c>
      <c r="B1340" s="22"/>
      <c r="C1340" s="22"/>
      <c r="D1340" s="25"/>
      <c r="E1340" s="25"/>
      <c r="F1340" s="25"/>
      <c r="G1340" s="25"/>
      <c r="H1340" s="25"/>
      <c r="I1340" s="23"/>
    </row>
    <row r="1341" spans="2:9" ht="15">
      <c r="B1341" s="22"/>
      <c r="C1341" s="22"/>
      <c r="D1341" s="25"/>
      <c r="E1341" s="25"/>
      <c r="F1341" s="25"/>
      <c r="G1341" s="25"/>
      <c r="H1341" s="25"/>
      <c r="I1341" s="23"/>
    </row>
    <row r="1342" spans="1:9" ht="15">
      <c r="A1342" s="9" t="s">
        <v>6</v>
      </c>
      <c r="B1342" s="6" t="s">
        <v>6</v>
      </c>
      <c r="C1342" s="6" t="s">
        <v>6</v>
      </c>
      <c r="D1342" s="8" t="s">
        <v>6</v>
      </c>
      <c r="E1342" s="8" t="s">
        <v>6</v>
      </c>
      <c r="F1342" s="8" t="s">
        <v>6</v>
      </c>
      <c r="G1342" s="8" t="s">
        <v>6</v>
      </c>
      <c r="H1342" s="8" t="s">
        <v>6</v>
      </c>
      <c r="I1342" s="15" t="s">
        <v>7</v>
      </c>
    </row>
    <row r="1343" spans="2:9" ht="15">
      <c r="B1343" s="22"/>
      <c r="C1343" s="10" t="s">
        <v>8</v>
      </c>
      <c r="D1343" s="25"/>
      <c r="E1343" s="12" t="s">
        <v>9</v>
      </c>
      <c r="F1343" s="25"/>
      <c r="G1343" s="25"/>
      <c r="H1343" s="25"/>
      <c r="I1343" s="3" t="s">
        <v>10</v>
      </c>
    </row>
    <row r="1344" spans="1:9" ht="15">
      <c r="A1344" s="13" t="s">
        <v>11</v>
      </c>
      <c r="B1344" s="2" t="s">
        <v>12</v>
      </c>
      <c r="C1344" s="10" t="s">
        <v>13</v>
      </c>
      <c r="D1344" s="16" t="s">
        <v>14</v>
      </c>
      <c r="E1344" s="16" t="s">
        <v>15</v>
      </c>
      <c r="F1344" s="8" t="s">
        <v>6</v>
      </c>
      <c r="G1344" s="16" t="s">
        <v>16</v>
      </c>
      <c r="H1344" s="16" t="s">
        <v>17</v>
      </c>
      <c r="I1344" s="3" t="s">
        <v>18</v>
      </c>
    </row>
    <row r="1345" spans="2:9" ht="15">
      <c r="B1345" s="22"/>
      <c r="C1345" s="14" t="s">
        <v>19</v>
      </c>
      <c r="D1345" s="16" t="s">
        <v>20</v>
      </c>
      <c r="E1345" s="12" t="s">
        <v>21</v>
      </c>
      <c r="F1345" s="12" t="s">
        <v>22</v>
      </c>
      <c r="G1345" s="4" t="s">
        <v>23</v>
      </c>
      <c r="H1345" s="4" t="s">
        <v>24</v>
      </c>
      <c r="I1345" s="3" t="s">
        <v>25</v>
      </c>
    </row>
    <row r="1346" spans="2:9" ht="15">
      <c r="B1346" s="10" t="s">
        <v>3</v>
      </c>
      <c r="C1346" s="22"/>
      <c r="D1346" s="25"/>
      <c r="E1346" s="12" t="s">
        <v>26</v>
      </c>
      <c r="F1346" s="12" t="s">
        <v>27</v>
      </c>
      <c r="G1346" s="25"/>
      <c r="H1346" s="4" t="s">
        <v>3</v>
      </c>
      <c r="I1346" s="3" t="s">
        <v>28</v>
      </c>
    </row>
    <row r="1347" spans="1:9" ht="15">
      <c r="A1347" s="9" t="s">
        <v>6</v>
      </c>
      <c r="B1347" s="6" t="s">
        <v>6</v>
      </c>
      <c r="C1347" s="6" t="s">
        <v>6</v>
      </c>
      <c r="D1347" s="8" t="s">
        <v>6</v>
      </c>
      <c r="E1347" s="8" t="s">
        <v>6</v>
      </c>
      <c r="F1347" s="8" t="s">
        <v>6</v>
      </c>
      <c r="G1347" s="8" t="s">
        <v>6</v>
      </c>
      <c r="H1347" s="8" t="s">
        <v>6</v>
      </c>
      <c r="I1347" s="15" t="s">
        <v>7</v>
      </c>
    </row>
    <row r="1348" spans="2:9" ht="15">
      <c r="B1348" s="22"/>
      <c r="C1348" s="22"/>
      <c r="D1348" s="25"/>
      <c r="E1348" s="25"/>
      <c r="F1348" s="25"/>
      <c r="G1348" s="25"/>
      <c r="H1348" s="25"/>
      <c r="I1348" s="23"/>
    </row>
    <row r="1349" spans="2:9" ht="15">
      <c r="B1349" s="10" t="s">
        <v>29</v>
      </c>
      <c r="C1349" s="10" t="s">
        <v>30</v>
      </c>
      <c r="D1349" s="25"/>
      <c r="E1349" s="25"/>
      <c r="F1349" s="25"/>
      <c r="G1349" s="25"/>
      <c r="H1349" s="25"/>
      <c r="I1349" s="23"/>
    </row>
    <row r="1350" spans="2:9" ht="15">
      <c r="B1350" s="10" t="s">
        <v>31</v>
      </c>
      <c r="C1350" s="10" t="s">
        <v>32</v>
      </c>
      <c r="D1350" s="4" t="s">
        <v>33</v>
      </c>
      <c r="E1350" s="25"/>
      <c r="F1350" s="25"/>
      <c r="G1350" s="16" t="s">
        <v>34</v>
      </c>
      <c r="H1350" s="25"/>
      <c r="I1350" s="3" t="s">
        <v>35</v>
      </c>
    </row>
    <row r="1351" spans="2:9" ht="15">
      <c r="B1351" s="22"/>
      <c r="C1351" s="22"/>
      <c r="D1351" s="25"/>
      <c r="E1351" s="25"/>
      <c r="F1351" s="25"/>
      <c r="G1351" s="25"/>
      <c r="H1351" s="25"/>
      <c r="I1351" s="23"/>
    </row>
    <row r="1352" spans="1:9" ht="15">
      <c r="A1352">
        <v>1950</v>
      </c>
      <c r="B1352" s="22">
        <v>66</v>
      </c>
      <c r="C1352" s="22">
        <v>42.7</v>
      </c>
      <c r="D1352" s="25">
        <f aca="true" t="shared" si="19" ref="D1352:D1381">(+G1352-H1352)/C1352</f>
        <v>22.504918032786886</v>
      </c>
      <c r="E1352" s="25">
        <v>29</v>
      </c>
      <c r="F1352" s="25">
        <v>18700</v>
      </c>
      <c r="G1352" s="25">
        <v>1232</v>
      </c>
      <c r="H1352" s="25">
        <v>271.04</v>
      </c>
      <c r="I1352" s="23">
        <v>1.45</v>
      </c>
    </row>
    <row r="1353" spans="1:9" ht="15">
      <c r="A1353">
        <v>1951</v>
      </c>
      <c r="B1353" s="22">
        <v>65.2</v>
      </c>
      <c r="C1353" s="22">
        <v>42.7</v>
      </c>
      <c r="D1353" s="25">
        <f t="shared" si="19"/>
        <v>23.489367681498827</v>
      </c>
      <c r="E1353" s="25">
        <v>31</v>
      </c>
      <c r="F1353" s="25">
        <v>20400</v>
      </c>
      <c r="G1353" s="25">
        <v>1332</v>
      </c>
      <c r="H1353" s="25">
        <v>329.004</v>
      </c>
      <c r="I1353" s="23">
        <v>1.39</v>
      </c>
    </row>
    <row r="1354" spans="1:9" ht="15">
      <c r="A1354">
        <v>1952</v>
      </c>
      <c r="B1354" s="22">
        <v>64.6</v>
      </c>
      <c r="C1354" s="22">
        <v>42.7</v>
      </c>
      <c r="D1354" s="25">
        <f t="shared" si="19"/>
        <v>26.92918032786885</v>
      </c>
      <c r="E1354" s="25">
        <v>36</v>
      </c>
      <c r="F1354" s="25">
        <v>23600</v>
      </c>
      <c r="G1354" s="25">
        <v>1521</v>
      </c>
      <c r="H1354" s="25">
        <v>371.124</v>
      </c>
      <c r="I1354" s="23">
        <v>1.23</v>
      </c>
    </row>
    <row r="1355" spans="1:9" ht="15">
      <c r="A1355">
        <v>1953</v>
      </c>
      <c r="B1355" s="22">
        <v>63.5</v>
      </c>
      <c r="C1355" s="22">
        <v>42.7</v>
      </c>
      <c r="D1355" s="25">
        <f t="shared" si="19"/>
        <v>28.06552693208431</v>
      </c>
      <c r="E1355" s="25">
        <v>37</v>
      </c>
      <c r="F1355" s="25">
        <v>24900</v>
      </c>
      <c r="G1355" s="25">
        <v>1581</v>
      </c>
      <c r="H1355" s="25">
        <v>382.602</v>
      </c>
      <c r="I1355" s="23">
        <v>1.23</v>
      </c>
    </row>
    <row r="1356" spans="1:9" ht="15">
      <c r="A1356">
        <v>1954</v>
      </c>
      <c r="B1356" s="22">
        <v>62.5</v>
      </c>
      <c r="C1356" s="22">
        <v>42.7</v>
      </c>
      <c r="D1356" s="25">
        <f t="shared" si="19"/>
        <v>27.300983606557374</v>
      </c>
      <c r="E1356" s="25">
        <v>36</v>
      </c>
      <c r="F1356" s="25">
        <v>24700</v>
      </c>
      <c r="G1356" s="25">
        <v>1542</v>
      </c>
      <c r="H1356" s="25">
        <v>376.248</v>
      </c>
      <c r="I1356" s="23">
        <v>1.32</v>
      </c>
    </row>
    <row r="1357" spans="1:9" ht="15">
      <c r="A1357">
        <v>1955</v>
      </c>
      <c r="B1357" s="22">
        <v>61.5</v>
      </c>
      <c r="C1357" s="22">
        <v>42.5</v>
      </c>
      <c r="D1357" s="25">
        <f t="shared" si="19"/>
        <v>26.922823529411765</v>
      </c>
      <c r="E1357" s="25">
        <v>36</v>
      </c>
      <c r="F1357" s="25">
        <v>25000</v>
      </c>
      <c r="G1357" s="25">
        <v>1540</v>
      </c>
      <c r="H1357" s="25">
        <v>395.78</v>
      </c>
      <c r="I1357" s="23">
        <v>1.35</v>
      </c>
    </row>
    <row r="1358" spans="1:9" ht="15">
      <c r="A1358">
        <v>1956</v>
      </c>
      <c r="B1358" s="22">
        <v>60.8</v>
      </c>
      <c r="C1358" s="22">
        <v>42.5</v>
      </c>
      <c r="D1358" s="25">
        <f t="shared" si="19"/>
        <v>27.182399999999998</v>
      </c>
      <c r="E1358" s="25">
        <v>38</v>
      </c>
      <c r="F1358" s="25">
        <v>26600</v>
      </c>
      <c r="G1358" s="25">
        <v>1618</v>
      </c>
      <c r="H1358" s="25">
        <v>462.748</v>
      </c>
      <c r="I1358" s="23">
        <v>1.32</v>
      </c>
    </row>
    <row r="1359" spans="1:9" ht="15">
      <c r="A1359">
        <v>1957</v>
      </c>
      <c r="B1359" s="22">
        <v>59</v>
      </c>
      <c r="C1359" s="22">
        <v>42.5</v>
      </c>
      <c r="D1359" s="25">
        <f t="shared" si="19"/>
        <v>31.764658823529413</v>
      </c>
      <c r="E1359" s="25">
        <v>42</v>
      </c>
      <c r="F1359" s="25">
        <v>30200</v>
      </c>
      <c r="G1359" s="25">
        <v>1781</v>
      </c>
      <c r="H1359" s="25">
        <v>431.002</v>
      </c>
      <c r="I1359" s="23">
        <v>1.31</v>
      </c>
    </row>
    <row r="1360" spans="1:9" ht="15">
      <c r="A1360">
        <v>1958</v>
      </c>
      <c r="B1360" s="22">
        <v>58</v>
      </c>
      <c r="C1360" s="22">
        <v>42.2</v>
      </c>
      <c r="D1360" s="25">
        <f t="shared" si="19"/>
        <v>36.56969194312796</v>
      </c>
      <c r="E1360" s="25">
        <v>46</v>
      </c>
      <c r="F1360" s="25">
        <v>33700</v>
      </c>
      <c r="G1360" s="25">
        <v>1951</v>
      </c>
      <c r="H1360" s="25">
        <v>407.759</v>
      </c>
      <c r="I1360" s="23">
        <v>1.21</v>
      </c>
    </row>
    <row r="1361" spans="1:9" ht="15">
      <c r="A1361">
        <v>1959</v>
      </c>
      <c r="B1361" s="22">
        <v>57</v>
      </c>
      <c r="C1361" s="22">
        <v>42.2</v>
      </c>
      <c r="D1361" s="25">
        <f t="shared" si="19"/>
        <v>39.54004739336492</v>
      </c>
      <c r="E1361" s="25">
        <v>51</v>
      </c>
      <c r="F1361" s="25">
        <v>38000</v>
      </c>
      <c r="G1361" s="25">
        <v>2167</v>
      </c>
      <c r="H1361" s="25">
        <v>498.41</v>
      </c>
      <c r="I1361" s="23">
        <v>1.16</v>
      </c>
    </row>
    <row r="1362" spans="1:9" ht="15">
      <c r="A1362">
        <v>1960</v>
      </c>
      <c r="B1362" s="22">
        <v>56</v>
      </c>
      <c r="C1362" s="22">
        <v>42.1</v>
      </c>
      <c r="D1362" s="25">
        <f t="shared" si="19"/>
        <v>39.97603325415677</v>
      </c>
      <c r="E1362" s="25">
        <v>53</v>
      </c>
      <c r="F1362" s="25">
        <v>40000</v>
      </c>
      <c r="G1362" s="25">
        <v>2241</v>
      </c>
      <c r="H1362" s="25">
        <v>558.009</v>
      </c>
      <c r="I1362" s="23">
        <v>1.18</v>
      </c>
    </row>
    <row r="1363" spans="1:9" ht="15">
      <c r="A1363">
        <v>1961</v>
      </c>
      <c r="B1363" s="22">
        <v>55</v>
      </c>
      <c r="C1363" s="22">
        <v>42.1</v>
      </c>
      <c r="D1363" s="25">
        <f t="shared" si="19"/>
        <v>40.85814726840855</v>
      </c>
      <c r="E1363" s="25">
        <v>55</v>
      </c>
      <c r="F1363" s="25">
        <v>42000</v>
      </c>
      <c r="G1363" s="25">
        <v>2312</v>
      </c>
      <c r="H1363" s="25">
        <v>591.872</v>
      </c>
      <c r="I1363" s="23">
        <v>1.22</v>
      </c>
    </row>
    <row r="1364" spans="1:9" ht="15">
      <c r="A1364">
        <v>1962</v>
      </c>
      <c r="B1364" s="22">
        <v>53</v>
      </c>
      <c r="C1364" s="22">
        <v>42.1</v>
      </c>
      <c r="D1364" s="25">
        <f t="shared" si="19"/>
        <v>41.90007125890736</v>
      </c>
      <c r="E1364" s="25">
        <v>57</v>
      </c>
      <c r="F1364" s="25">
        <v>45000</v>
      </c>
      <c r="G1364" s="25">
        <v>2387</v>
      </c>
      <c r="H1364" s="25">
        <v>623.007</v>
      </c>
      <c r="I1364" s="23">
        <v>1.24</v>
      </c>
    </row>
    <row r="1365" spans="1:9" ht="15">
      <c r="A1365">
        <v>1963</v>
      </c>
      <c r="B1365" s="22">
        <v>51.5</v>
      </c>
      <c r="C1365" s="22">
        <v>42.1</v>
      </c>
      <c r="D1365" s="25">
        <f t="shared" si="19"/>
        <v>43.74109263657957</v>
      </c>
      <c r="E1365" s="25">
        <v>60</v>
      </c>
      <c r="F1365" s="25">
        <v>49300</v>
      </c>
      <c r="G1365" s="25">
        <v>2540</v>
      </c>
      <c r="H1365" s="25">
        <v>698.5</v>
      </c>
      <c r="I1365" s="23">
        <v>1.21</v>
      </c>
    </row>
    <row r="1366" spans="1:9" ht="15">
      <c r="A1366">
        <v>1964</v>
      </c>
      <c r="B1366" s="22">
        <v>50.5</v>
      </c>
      <c r="C1366" s="22">
        <v>42.1</v>
      </c>
      <c r="D1366" s="25">
        <f t="shared" si="19"/>
        <v>44.921330166270785</v>
      </c>
      <c r="E1366" s="25">
        <v>64</v>
      </c>
      <c r="F1366" s="25">
        <v>53300</v>
      </c>
      <c r="G1366" s="25">
        <v>2694</v>
      </c>
      <c r="H1366" s="25">
        <v>802.812</v>
      </c>
      <c r="I1366" s="23">
        <v>1.19</v>
      </c>
    </row>
    <row r="1367" spans="1:9" ht="15">
      <c r="A1367">
        <v>1965</v>
      </c>
      <c r="B1367" s="22">
        <v>49.5</v>
      </c>
      <c r="C1367" s="22">
        <v>42</v>
      </c>
      <c r="D1367" s="25">
        <f t="shared" si="19"/>
        <v>45.132738095238096</v>
      </c>
      <c r="E1367" s="25">
        <v>67</v>
      </c>
      <c r="F1367" s="25">
        <v>57100</v>
      </c>
      <c r="G1367" s="25">
        <v>2825</v>
      </c>
      <c r="H1367" s="25">
        <v>929.425</v>
      </c>
      <c r="I1367" s="23">
        <v>1.19</v>
      </c>
    </row>
    <row r="1368" spans="1:9" ht="15">
      <c r="A1368">
        <v>1966</v>
      </c>
      <c r="B1368" s="22">
        <v>49</v>
      </c>
      <c r="C1368" s="22">
        <v>42</v>
      </c>
      <c r="D1368" s="25">
        <f t="shared" si="19"/>
        <v>50.26202380952381</v>
      </c>
      <c r="E1368" s="25">
        <v>73</v>
      </c>
      <c r="F1368" s="25">
        <v>62300</v>
      </c>
      <c r="G1368" s="25">
        <v>3055</v>
      </c>
      <c r="H1368" s="25">
        <v>943.995</v>
      </c>
      <c r="I1368" s="23">
        <v>1.14</v>
      </c>
    </row>
    <row r="1369" spans="1:9" ht="15">
      <c r="A1369">
        <v>1967</v>
      </c>
      <c r="B1369" s="22">
        <v>48</v>
      </c>
      <c r="C1369" s="22">
        <v>41.9</v>
      </c>
      <c r="D1369" s="25">
        <f t="shared" si="19"/>
        <v>58.50109785202864</v>
      </c>
      <c r="E1369" s="25">
        <v>78</v>
      </c>
      <c r="F1369" s="25">
        <v>68300</v>
      </c>
      <c r="G1369" s="25">
        <v>3277</v>
      </c>
      <c r="H1369" s="25">
        <v>825.804</v>
      </c>
      <c r="I1369" s="23">
        <v>1.11</v>
      </c>
    </row>
    <row r="1370" spans="1:9" ht="15">
      <c r="A1370">
        <v>1968</v>
      </c>
      <c r="B1370" s="22">
        <v>47</v>
      </c>
      <c r="C1370" s="22">
        <v>41.9</v>
      </c>
      <c r="D1370" s="25">
        <f t="shared" si="19"/>
        <v>64.30968973747017</v>
      </c>
      <c r="E1370" s="25">
        <v>84</v>
      </c>
      <c r="F1370" s="25">
        <v>74600</v>
      </c>
      <c r="G1370" s="25">
        <v>3504</v>
      </c>
      <c r="H1370" s="25">
        <v>809.424</v>
      </c>
      <c r="I1370" s="23">
        <v>1.09</v>
      </c>
    </row>
    <row r="1371" spans="1:9" ht="15">
      <c r="A1371">
        <v>1969</v>
      </c>
      <c r="B1371" s="22">
        <v>46</v>
      </c>
      <c r="C1371" s="22">
        <v>41.9</v>
      </c>
      <c r="D1371" s="25">
        <f t="shared" si="19"/>
        <v>73.04133651551312</v>
      </c>
      <c r="E1371" s="25">
        <v>91</v>
      </c>
      <c r="F1371" s="25">
        <v>83000</v>
      </c>
      <c r="G1371" s="25">
        <v>3816</v>
      </c>
      <c r="H1371" s="25">
        <v>755.568</v>
      </c>
      <c r="I1371" s="23">
        <v>1.17</v>
      </c>
    </row>
    <row r="1372" spans="1:9" ht="15">
      <c r="A1372">
        <v>1970</v>
      </c>
      <c r="B1372" s="22">
        <v>45.5</v>
      </c>
      <c r="C1372" s="22">
        <v>41.9</v>
      </c>
      <c r="D1372" s="25">
        <f t="shared" si="19"/>
        <v>77.27584725536994</v>
      </c>
      <c r="E1372" s="25">
        <v>94</v>
      </c>
      <c r="F1372" s="25">
        <v>86600</v>
      </c>
      <c r="G1372" s="25">
        <v>3939</v>
      </c>
      <c r="H1372" s="25">
        <v>701.142</v>
      </c>
      <c r="I1372" s="23">
        <v>1.21</v>
      </c>
    </row>
    <row r="1373" spans="1:9" ht="15">
      <c r="A1373">
        <v>1971</v>
      </c>
      <c r="B1373" s="22">
        <v>45</v>
      </c>
      <c r="C1373" s="22">
        <v>41.8</v>
      </c>
      <c r="D1373" s="25">
        <f t="shared" si="19"/>
        <v>80</v>
      </c>
      <c r="E1373" s="25">
        <v>95</v>
      </c>
      <c r="F1373" s="25">
        <v>88200</v>
      </c>
      <c r="G1373" s="25">
        <v>3971</v>
      </c>
      <c r="H1373" s="25">
        <v>627</v>
      </c>
      <c r="I1373" s="23">
        <v>1.24</v>
      </c>
    </row>
    <row r="1374" spans="1:9" ht="15">
      <c r="A1374">
        <v>1972</v>
      </c>
      <c r="B1374" s="22">
        <v>44</v>
      </c>
      <c r="C1374" s="22">
        <v>41.8</v>
      </c>
      <c r="D1374" s="25">
        <f t="shared" si="19"/>
        <v>82.50794258373206</v>
      </c>
      <c r="E1374" s="25">
        <v>98</v>
      </c>
      <c r="F1374" s="25">
        <v>93100</v>
      </c>
      <c r="G1374" s="25">
        <v>4096</v>
      </c>
      <c r="H1374" s="25">
        <v>647.168</v>
      </c>
      <c r="I1374" s="23">
        <v>1.23</v>
      </c>
    </row>
    <row r="1375" spans="1:9" ht="15">
      <c r="A1375">
        <v>1973</v>
      </c>
      <c r="B1375" s="22">
        <v>43.5</v>
      </c>
      <c r="C1375" s="22">
        <v>41.8</v>
      </c>
      <c r="D1375" s="25">
        <f t="shared" si="19"/>
        <v>92.00784688995216</v>
      </c>
      <c r="E1375" s="25">
        <v>108</v>
      </c>
      <c r="F1375" s="25">
        <v>103800</v>
      </c>
      <c r="G1375" s="25">
        <v>4514</v>
      </c>
      <c r="H1375" s="25">
        <v>668.072</v>
      </c>
      <c r="I1375" s="23">
        <v>1.12</v>
      </c>
    </row>
    <row r="1376" spans="1:9" ht="15">
      <c r="A1376">
        <v>1974</v>
      </c>
      <c r="B1376" s="22">
        <v>43</v>
      </c>
      <c r="C1376" s="22">
        <v>41.7</v>
      </c>
      <c r="D1376" s="25">
        <f t="shared" si="19"/>
        <v>124.99616306954437</v>
      </c>
      <c r="E1376" s="25">
        <v>144</v>
      </c>
      <c r="F1376" s="25">
        <v>139700</v>
      </c>
      <c r="G1376" s="25">
        <v>6005</v>
      </c>
      <c r="H1376" s="25">
        <v>792.66</v>
      </c>
      <c r="I1376" s="23">
        <v>0.87</v>
      </c>
    </row>
    <row r="1377" spans="1:9" ht="15">
      <c r="A1377">
        <v>1975</v>
      </c>
      <c r="B1377" s="22">
        <v>42</v>
      </c>
      <c r="C1377" s="22">
        <v>42.3</v>
      </c>
      <c r="D1377" s="25">
        <f t="shared" si="19"/>
        <v>171.80541371158392</v>
      </c>
      <c r="E1377" s="25">
        <v>195</v>
      </c>
      <c r="F1377" s="25">
        <v>196400</v>
      </c>
      <c r="G1377" s="25">
        <v>8249</v>
      </c>
      <c r="H1377" s="25">
        <v>981.631</v>
      </c>
      <c r="I1377" s="23">
        <v>0.74</v>
      </c>
    </row>
    <row r="1378" spans="1:9" ht="15">
      <c r="A1378">
        <v>1976</v>
      </c>
      <c r="B1378" s="22">
        <v>41.5</v>
      </c>
      <c r="C1378" s="22">
        <v>42</v>
      </c>
      <c r="D1378" s="25">
        <f t="shared" si="19"/>
        <v>208.43457142857145</v>
      </c>
      <c r="E1378" s="25">
        <v>236</v>
      </c>
      <c r="F1378" s="25">
        <v>238600</v>
      </c>
      <c r="G1378" s="25">
        <v>9903</v>
      </c>
      <c r="H1378" s="25">
        <v>1148.748</v>
      </c>
      <c r="I1378" s="23">
        <v>0.65</v>
      </c>
    </row>
    <row r="1379" spans="1:9" ht="15">
      <c r="A1379">
        <v>1977</v>
      </c>
      <c r="B1379" s="22">
        <v>41</v>
      </c>
      <c r="C1379" s="22">
        <v>41.8</v>
      </c>
      <c r="D1379" s="25">
        <f t="shared" si="19"/>
        <v>242.4434210526316</v>
      </c>
      <c r="E1379" s="25">
        <v>274</v>
      </c>
      <c r="F1379" s="25">
        <v>279300</v>
      </c>
      <c r="G1379" s="25">
        <v>11451</v>
      </c>
      <c r="H1379" s="25">
        <v>1316.865</v>
      </c>
      <c r="I1379" s="23">
        <v>0.62</v>
      </c>
    </row>
    <row r="1380" spans="1:9" ht="15">
      <c r="A1380">
        <v>1978</v>
      </c>
      <c r="B1380" s="22">
        <v>41</v>
      </c>
      <c r="C1380" s="22">
        <v>41.7</v>
      </c>
      <c r="D1380" s="25">
        <f t="shared" si="19"/>
        <v>264.5400239808153</v>
      </c>
      <c r="E1380" s="25">
        <v>300</v>
      </c>
      <c r="F1380" s="25">
        <v>304700</v>
      </c>
      <c r="G1380" s="25">
        <v>12493</v>
      </c>
      <c r="H1380" s="25">
        <v>1461.681</v>
      </c>
      <c r="I1380" s="23">
        <v>0.58</v>
      </c>
    </row>
    <row r="1381" spans="1:9" ht="15">
      <c r="A1381">
        <v>1979</v>
      </c>
      <c r="B1381" s="22">
        <v>40.5</v>
      </c>
      <c r="C1381" s="22">
        <v>41.7</v>
      </c>
      <c r="D1381" s="25">
        <f t="shared" si="19"/>
        <v>309.17913669064745</v>
      </c>
      <c r="E1381" s="25">
        <v>347</v>
      </c>
      <c r="F1381" s="25">
        <v>357300</v>
      </c>
      <c r="G1381" s="25">
        <v>14470</v>
      </c>
      <c r="H1381" s="25">
        <v>1577.23</v>
      </c>
      <c r="I1381" s="23">
        <v>0.51</v>
      </c>
    </row>
    <row r="1382" spans="1:9" ht="15">
      <c r="A1382">
        <v>1980</v>
      </c>
      <c r="B1382" s="22">
        <v>40</v>
      </c>
      <c r="C1382" s="22">
        <v>41.7</v>
      </c>
      <c r="D1382" s="25">
        <v>363</v>
      </c>
      <c r="E1382" s="25">
        <v>405</v>
      </c>
      <c r="F1382" s="25">
        <v>422200</v>
      </c>
      <c r="G1382" s="25">
        <v>16888</v>
      </c>
      <c r="H1382" s="25">
        <v>1734</v>
      </c>
      <c r="I1382" s="23">
        <v>0.47</v>
      </c>
    </row>
    <row r="1383" spans="1:9" ht="15">
      <c r="A1383">
        <v>1981</v>
      </c>
      <c r="B1383" s="22">
        <v>38.5</v>
      </c>
      <c r="C1383" s="22">
        <v>41.3</v>
      </c>
      <c r="D1383" s="25">
        <v>394</v>
      </c>
      <c r="E1383" s="25">
        <v>436</v>
      </c>
      <c r="F1383" s="25">
        <v>467700</v>
      </c>
      <c r="G1383" s="25">
        <v>18007</v>
      </c>
      <c r="H1383" s="25">
        <v>1747</v>
      </c>
      <c r="I1383" s="23">
        <v>0.44</v>
      </c>
    </row>
    <row r="1384" spans="1:9" ht="15">
      <c r="A1384">
        <v>1982</v>
      </c>
      <c r="B1384" s="22">
        <v>37</v>
      </c>
      <c r="C1384" s="22">
        <v>41</v>
      </c>
      <c r="D1384" s="25">
        <v>413</v>
      </c>
      <c r="E1384" s="25">
        <v>455</v>
      </c>
      <c r="F1384" s="25">
        <v>504200</v>
      </c>
      <c r="G1384" s="25">
        <v>18655</v>
      </c>
      <c r="H1384" s="25">
        <v>1735</v>
      </c>
      <c r="I1384" s="23">
        <v>0.45</v>
      </c>
    </row>
    <row r="1385" spans="1:9" ht="15">
      <c r="A1385">
        <v>1983</v>
      </c>
      <c r="B1385" s="22">
        <v>36.5</v>
      </c>
      <c r="C1385" s="22">
        <v>41</v>
      </c>
      <c r="D1385" s="25">
        <v>399</v>
      </c>
      <c r="E1385" s="25">
        <v>439</v>
      </c>
      <c r="F1385" s="25">
        <v>493100</v>
      </c>
      <c r="G1385" s="25">
        <v>17999</v>
      </c>
      <c r="H1385" s="25">
        <v>1656</v>
      </c>
      <c r="I1385" s="23">
        <v>0.44</v>
      </c>
    </row>
    <row r="1386" spans="1:9" ht="15">
      <c r="A1386">
        <v>1984</v>
      </c>
      <c r="B1386" s="22">
        <v>35.5</v>
      </c>
      <c r="C1386" s="22">
        <v>41</v>
      </c>
      <c r="D1386" s="25">
        <v>404</v>
      </c>
      <c r="E1386" s="25">
        <v>447</v>
      </c>
      <c r="F1386" s="25">
        <v>516062</v>
      </c>
      <c r="G1386" s="25">
        <v>18320</v>
      </c>
      <c r="H1386" s="25">
        <v>1759</v>
      </c>
      <c r="I1386" s="23">
        <v>0.47</v>
      </c>
    </row>
    <row r="1387" spans="1:9" ht="15">
      <c r="A1387">
        <v>1985</v>
      </c>
      <c r="B1387" s="22">
        <v>34</v>
      </c>
      <c r="C1387" s="22">
        <v>40.9</v>
      </c>
      <c r="D1387" s="25">
        <v>331</v>
      </c>
      <c r="E1387" s="25">
        <v>373</v>
      </c>
      <c r="F1387" s="25">
        <v>448628</v>
      </c>
      <c r="G1387" s="25">
        <v>15253</v>
      </c>
      <c r="H1387" s="25">
        <v>1724</v>
      </c>
      <c r="I1387" s="23">
        <v>0.58</v>
      </c>
    </row>
    <row r="1388" spans="1:9" ht="15">
      <c r="A1388">
        <v>1986</v>
      </c>
      <c r="B1388" s="22">
        <v>33.5</v>
      </c>
      <c r="C1388" s="22">
        <v>40.8</v>
      </c>
      <c r="D1388" s="25">
        <v>290</v>
      </c>
      <c r="E1388" s="25">
        <v>334</v>
      </c>
      <c r="F1388" s="25">
        <v>407117</v>
      </c>
      <c r="G1388" s="25">
        <v>13638</v>
      </c>
      <c r="H1388" s="25">
        <v>1787</v>
      </c>
      <c r="I1388" s="23">
        <v>0.67</v>
      </c>
    </row>
    <row r="1389" spans="1:9" ht="15">
      <c r="A1389">
        <v>1987</v>
      </c>
      <c r="B1389" s="22">
        <v>33.5</v>
      </c>
      <c r="C1389" s="22">
        <v>40.7</v>
      </c>
      <c r="D1389" s="25">
        <v>261</v>
      </c>
      <c r="E1389" s="25">
        <v>303</v>
      </c>
      <c r="F1389" s="25">
        <v>367727</v>
      </c>
      <c r="G1389" s="25">
        <v>12318.8</v>
      </c>
      <c r="H1389" s="25">
        <v>1712</v>
      </c>
      <c r="I1389" s="23">
        <v>0.68</v>
      </c>
    </row>
    <row r="1390" spans="1:9" ht="15">
      <c r="A1390">
        <v>1988</v>
      </c>
      <c r="B1390" s="22">
        <v>33.5</v>
      </c>
      <c r="C1390" s="22">
        <v>40.6</v>
      </c>
      <c r="D1390" s="25">
        <v>274</v>
      </c>
      <c r="E1390" s="25">
        <v>319</v>
      </c>
      <c r="F1390" s="25">
        <v>386609</v>
      </c>
      <c r="G1390" s="25">
        <v>12951</v>
      </c>
      <c r="H1390" s="25">
        <v>1813</v>
      </c>
      <c r="I1390" s="23">
        <v>0.65</v>
      </c>
    </row>
    <row r="1391" spans="1:9" ht="15">
      <c r="A1391">
        <v>1989</v>
      </c>
      <c r="B1391" s="22">
        <v>33.5</v>
      </c>
      <c r="C1391" s="22">
        <v>40.5</v>
      </c>
      <c r="D1391" s="25">
        <v>275</v>
      </c>
      <c r="E1391" s="25">
        <v>317</v>
      </c>
      <c r="F1391" s="25">
        <v>383239</v>
      </c>
      <c r="G1391" s="25">
        <v>12838</v>
      </c>
      <c r="H1391" s="25">
        <v>1693</v>
      </c>
      <c r="I1391" s="23">
        <v>0.65</v>
      </c>
    </row>
    <row r="1392" spans="1:9" ht="15">
      <c r="A1392">
        <v>1990</v>
      </c>
      <c r="B1392" s="22">
        <v>34</v>
      </c>
      <c r="C1392" s="22">
        <v>40.5</v>
      </c>
      <c r="D1392" s="25">
        <v>282</v>
      </c>
      <c r="E1392" s="25">
        <v>321</v>
      </c>
      <c r="F1392" s="25">
        <v>382368</v>
      </c>
      <c r="G1392" s="25">
        <v>13000</v>
      </c>
      <c r="H1392" s="25">
        <v>1567</v>
      </c>
      <c r="I1392" s="23">
        <v>0.67</v>
      </c>
    </row>
    <row r="1393" spans="1:9" ht="15">
      <c r="A1393">
        <v>1991</v>
      </c>
      <c r="B1393" s="22">
        <v>33</v>
      </c>
      <c r="C1393" s="22">
        <v>40.4</v>
      </c>
      <c r="D1393" s="25">
        <v>299</v>
      </c>
      <c r="E1393" s="25">
        <v>337</v>
      </c>
      <c r="F1393" s="25">
        <v>412570</v>
      </c>
      <c r="G1393" s="25">
        <v>13614</v>
      </c>
      <c r="H1393" s="25">
        <v>1553</v>
      </c>
      <c r="I1393" s="23">
        <v>0.62</v>
      </c>
    </row>
    <row r="1394" spans="1:9" ht="15">
      <c r="A1394">
        <v>1992</v>
      </c>
      <c r="B1394" s="22">
        <v>33</v>
      </c>
      <c r="C1394" s="22">
        <v>40.4</v>
      </c>
      <c r="D1394" s="25">
        <v>281</v>
      </c>
      <c r="E1394" s="25">
        <v>318</v>
      </c>
      <c r="F1394" s="25">
        <v>389309</v>
      </c>
      <c r="G1394" s="25">
        <v>12847</v>
      </c>
      <c r="H1394" s="25">
        <v>1475</v>
      </c>
      <c r="I1394" s="23">
        <v>0.65</v>
      </c>
    </row>
    <row r="1395" spans="1:9" ht="15">
      <c r="A1395">
        <v>1993</v>
      </c>
      <c r="B1395" s="22">
        <v>32.5</v>
      </c>
      <c r="C1395" s="22">
        <v>40.4</v>
      </c>
      <c r="D1395" s="25">
        <v>296</v>
      </c>
      <c r="E1395" s="25">
        <v>335</v>
      </c>
      <c r="F1395" s="25">
        <v>416431</v>
      </c>
      <c r="G1395" s="25">
        <v>13534</v>
      </c>
      <c r="H1395" s="25">
        <v>1569</v>
      </c>
      <c r="I1395" s="23">
        <v>0.62</v>
      </c>
    </row>
    <row r="1396" spans="1:9" ht="15">
      <c r="A1396">
        <v>1994</v>
      </c>
      <c r="B1396" s="22">
        <v>32</v>
      </c>
      <c r="C1396" s="22">
        <v>40.4</v>
      </c>
      <c r="D1396" s="25">
        <v>308</v>
      </c>
      <c r="E1396" s="25">
        <v>353</v>
      </c>
      <c r="F1396" s="25">
        <v>446199</v>
      </c>
      <c r="G1396" s="25">
        <v>14278</v>
      </c>
      <c r="H1396" s="25">
        <v>1815</v>
      </c>
      <c r="I1396" s="15" t="s">
        <v>6</v>
      </c>
    </row>
    <row r="1397" spans="1:9" ht="15">
      <c r="A1397">
        <v>1995</v>
      </c>
      <c r="B1397" s="22">
        <v>32</v>
      </c>
      <c r="C1397" s="22">
        <v>40.3</v>
      </c>
      <c r="D1397" s="25">
        <v>320</v>
      </c>
      <c r="E1397" s="25">
        <v>373</v>
      </c>
      <c r="F1397" s="25">
        <v>470020</v>
      </c>
      <c r="G1397" s="25">
        <v>15040</v>
      </c>
      <c r="H1397" s="25">
        <v>2145</v>
      </c>
      <c r="I1397" s="15" t="s">
        <v>6</v>
      </c>
    </row>
    <row r="1398" spans="1:9" ht="15">
      <c r="A1398" s="9" t="s">
        <v>6</v>
      </c>
      <c r="B1398" s="6" t="s">
        <v>6</v>
      </c>
      <c r="C1398" s="6" t="s">
        <v>6</v>
      </c>
      <c r="D1398" s="8" t="s">
        <v>6</v>
      </c>
      <c r="E1398" s="8" t="s">
        <v>6</v>
      </c>
      <c r="F1398" s="8" t="s">
        <v>6</v>
      </c>
      <c r="G1398" s="8" t="s">
        <v>6</v>
      </c>
      <c r="H1398" s="8" t="s">
        <v>6</v>
      </c>
      <c r="I1398" s="15" t="s">
        <v>7</v>
      </c>
    </row>
    <row r="1399" spans="1:9" ht="15">
      <c r="A1399" t="str">
        <f>FOOT</f>
        <v>Table updated from "Farm Real Estate Historical Series Data, 1950-92", Statistical Bulletin No. 855.</v>
      </c>
      <c r="B1399" s="22"/>
      <c r="C1399" s="22"/>
      <c r="D1399" s="25"/>
      <c r="E1399" s="25"/>
      <c r="F1399" s="25"/>
      <c r="G1399" s="25"/>
      <c r="H1399" s="25"/>
      <c r="I1399" s="23"/>
    </row>
    <row r="1400" spans="1:9" ht="15">
      <c r="A1400" t="str">
        <f>A146</f>
        <v> </v>
      </c>
      <c r="B1400" s="22"/>
      <c r="C1400" s="22"/>
      <c r="D1400" s="25"/>
      <c r="E1400" s="25"/>
      <c r="F1400" s="25"/>
      <c r="G1400" s="25"/>
      <c r="H1400" s="25"/>
      <c r="I1400" s="23"/>
    </row>
    <row r="1401" spans="1:9" ht="15">
      <c r="A1401" t="str">
        <f>A147</f>
        <v> </v>
      </c>
      <c r="B1401" s="22"/>
      <c r="C1401" s="22"/>
      <c r="D1401" s="25"/>
      <c r="E1401" s="25"/>
      <c r="F1401" s="25"/>
      <c r="G1401" s="25"/>
      <c r="H1401" s="25"/>
      <c r="I1401" s="23"/>
    </row>
    <row r="1402" spans="1:9" ht="15">
      <c r="A1402" t="str">
        <f>A148</f>
        <v> </v>
      </c>
      <c r="B1402" s="22"/>
      <c r="C1402" s="22"/>
      <c r="D1402" s="25"/>
      <c r="E1402" s="25"/>
      <c r="F1402" s="25"/>
      <c r="G1402" s="25"/>
      <c r="H1402" s="25"/>
      <c r="I1402" s="23"/>
    </row>
    <row r="1403" spans="1:9" ht="15">
      <c r="A1403" t="str">
        <f>A149</f>
        <v> </v>
      </c>
      <c r="B1403" s="22"/>
      <c r="C1403" s="22"/>
      <c r="D1403" s="25"/>
      <c r="E1403" s="25"/>
      <c r="F1403" s="25"/>
      <c r="G1403" s="25"/>
      <c r="H1403" s="25"/>
      <c r="I1403" s="23"/>
    </row>
    <row r="1404" spans="1:9" ht="15">
      <c r="A1404" t="str">
        <f>A150</f>
        <v> </v>
      </c>
      <c r="B1404" s="22"/>
      <c r="C1404" s="22"/>
      <c r="D1404" s="25"/>
      <c r="E1404" s="25"/>
      <c r="F1404" s="25"/>
      <c r="G1404" s="25"/>
      <c r="H1404" s="25"/>
      <c r="I1404" s="23"/>
    </row>
    <row r="1405" spans="2:9" ht="15">
      <c r="B1405" s="22"/>
      <c r="C1405" s="22"/>
      <c r="D1405" s="25"/>
      <c r="E1405" s="25"/>
      <c r="F1405" s="25"/>
      <c r="G1405" s="25"/>
      <c r="H1405" s="25"/>
      <c r="I1405" s="23"/>
    </row>
    <row r="1406" spans="1:9" ht="15">
      <c r="A1406" s="5" t="s">
        <v>62</v>
      </c>
      <c r="B1406" s="22"/>
      <c r="C1406" s="22"/>
      <c r="D1406" s="25"/>
      <c r="E1406" s="25"/>
      <c r="F1406" s="25"/>
      <c r="G1406" s="25"/>
      <c r="H1406" s="25"/>
      <c r="I1406" s="23"/>
    </row>
    <row r="1407" spans="2:9" ht="15">
      <c r="B1407" s="22"/>
      <c r="C1407" s="22"/>
      <c r="D1407" s="25"/>
      <c r="E1407" s="25"/>
      <c r="F1407" s="25"/>
      <c r="G1407" s="25"/>
      <c r="H1407" s="25"/>
      <c r="I1407" s="23"/>
    </row>
    <row r="1408" spans="1:9" ht="15">
      <c r="A1408" s="9" t="s">
        <v>6</v>
      </c>
      <c r="B1408" s="6" t="s">
        <v>6</v>
      </c>
      <c r="C1408" s="6" t="s">
        <v>6</v>
      </c>
      <c r="D1408" s="8" t="s">
        <v>6</v>
      </c>
      <c r="E1408" s="8" t="s">
        <v>6</v>
      </c>
      <c r="F1408" s="8" t="s">
        <v>6</v>
      </c>
      <c r="G1408" s="8" t="s">
        <v>6</v>
      </c>
      <c r="H1408" s="8" t="s">
        <v>6</v>
      </c>
      <c r="I1408" s="15" t="s">
        <v>7</v>
      </c>
    </row>
    <row r="1409" spans="2:9" ht="15">
      <c r="B1409" s="22"/>
      <c r="C1409" s="10" t="s">
        <v>8</v>
      </c>
      <c r="D1409" s="25"/>
      <c r="E1409" s="12" t="s">
        <v>9</v>
      </c>
      <c r="F1409" s="25"/>
      <c r="G1409" s="25"/>
      <c r="H1409" s="25"/>
      <c r="I1409" s="3" t="s">
        <v>10</v>
      </c>
    </row>
    <row r="1410" spans="1:9" ht="15">
      <c r="A1410" s="13" t="s">
        <v>11</v>
      </c>
      <c r="B1410" s="2" t="s">
        <v>12</v>
      </c>
      <c r="C1410" s="10" t="s">
        <v>13</v>
      </c>
      <c r="D1410" s="16" t="s">
        <v>14</v>
      </c>
      <c r="E1410" s="16" t="s">
        <v>15</v>
      </c>
      <c r="F1410" s="8" t="s">
        <v>6</v>
      </c>
      <c r="G1410" s="16" t="s">
        <v>16</v>
      </c>
      <c r="H1410" s="16" t="s">
        <v>17</v>
      </c>
      <c r="I1410" s="3" t="s">
        <v>18</v>
      </c>
    </row>
    <row r="1411" spans="2:9" ht="15">
      <c r="B1411" s="22"/>
      <c r="C1411" s="14" t="s">
        <v>19</v>
      </c>
      <c r="D1411" s="16" t="s">
        <v>20</v>
      </c>
      <c r="E1411" s="12" t="s">
        <v>21</v>
      </c>
      <c r="F1411" s="12" t="s">
        <v>22</v>
      </c>
      <c r="G1411" s="4" t="s">
        <v>23</v>
      </c>
      <c r="H1411" s="4" t="s">
        <v>24</v>
      </c>
      <c r="I1411" s="3" t="s">
        <v>25</v>
      </c>
    </row>
    <row r="1412" spans="2:9" ht="15">
      <c r="B1412" s="10" t="s">
        <v>3</v>
      </c>
      <c r="C1412" s="22"/>
      <c r="D1412" s="25"/>
      <c r="E1412" s="12" t="s">
        <v>26</v>
      </c>
      <c r="F1412" s="12" t="s">
        <v>27</v>
      </c>
      <c r="G1412" s="25"/>
      <c r="H1412" s="4" t="s">
        <v>3</v>
      </c>
      <c r="I1412" s="3" t="s">
        <v>28</v>
      </c>
    </row>
    <row r="1413" spans="1:9" ht="15">
      <c r="A1413" s="9" t="s">
        <v>6</v>
      </c>
      <c r="B1413" s="6" t="s">
        <v>6</v>
      </c>
      <c r="C1413" s="6" t="s">
        <v>6</v>
      </c>
      <c r="D1413" s="8" t="s">
        <v>6</v>
      </c>
      <c r="E1413" s="8" t="s">
        <v>6</v>
      </c>
      <c r="F1413" s="8" t="s">
        <v>6</v>
      </c>
      <c r="G1413" s="8" t="s">
        <v>6</v>
      </c>
      <c r="H1413" s="8" t="s">
        <v>6</v>
      </c>
      <c r="I1413" s="15" t="s">
        <v>7</v>
      </c>
    </row>
    <row r="1414" spans="2:9" ht="15">
      <c r="B1414" s="22"/>
      <c r="C1414" s="22"/>
      <c r="D1414" s="25"/>
      <c r="E1414" s="25"/>
      <c r="F1414" s="25"/>
      <c r="G1414" s="25"/>
      <c r="H1414" s="25"/>
      <c r="I1414" s="23"/>
    </row>
    <row r="1415" spans="2:9" ht="15">
      <c r="B1415" s="10" t="s">
        <v>29</v>
      </c>
      <c r="C1415" s="10" t="s">
        <v>30</v>
      </c>
      <c r="D1415" s="25"/>
      <c r="E1415" s="25"/>
      <c r="F1415" s="25"/>
      <c r="G1415" s="25"/>
      <c r="H1415" s="25"/>
      <c r="I1415" s="23"/>
    </row>
    <row r="1416" spans="2:9" ht="15">
      <c r="B1416" s="10" t="s">
        <v>31</v>
      </c>
      <c r="C1416" s="10" t="s">
        <v>32</v>
      </c>
      <c r="D1416" s="4" t="s">
        <v>33</v>
      </c>
      <c r="E1416" s="25"/>
      <c r="F1416" s="25"/>
      <c r="G1416" s="16" t="s">
        <v>34</v>
      </c>
      <c r="H1416" s="25"/>
      <c r="I1416" s="3" t="s">
        <v>35</v>
      </c>
    </row>
    <row r="1417" spans="2:9" ht="15">
      <c r="B1417" s="22"/>
      <c r="C1417" s="22"/>
      <c r="D1417" s="25"/>
      <c r="E1417" s="25"/>
      <c r="F1417" s="25"/>
      <c r="G1417" s="25"/>
      <c r="H1417" s="25"/>
      <c r="I1417" s="23"/>
    </row>
    <row r="1418" spans="1:9" ht="15">
      <c r="A1418">
        <v>1950</v>
      </c>
      <c r="B1418" s="22">
        <v>67.1</v>
      </c>
      <c r="C1418" s="22">
        <v>44.9</v>
      </c>
      <c r="D1418" s="25">
        <f aca="true" t="shared" si="20" ref="D1418:D1447">(+G1418-H1418)/C1418</f>
        <v>25.47149220489978</v>
      </c>
      <c r="E1418" s="25">
        <v>31</v>
      </c>
      <c r="F1418" s="25">
        <v>20900</v>
      </c>
      <c r="G1418" s="25">
        <v>1405</v>
      </c>
      <c r="H1418" s="25">
        <v>261.33</v>
      </c>
      <c r="I1418" s="23">
        <v>1.32</v>
      </c>
    </row>
    <row r="1419" spans="1:9" ht="15">
      <c r="A1419">
        <v>1951</v>
      </c>
      <c r="B1419" s="22">
        <v>66.3</v>
      </c>
      <c r="C1419" s="22">
        <v>45</v>
      </c>
      <c r="D1419" s="25">
        <f t="shared" si="20"/>
        <v>27.0522</v>
      </c>
      <c r="E1419" s="25">
        <v>34</v>
      </c>
      <c r="F1419" s="25">
        <v>23200</v>
      </c>
      <c r="G1419" s="25">
        <v>1539</v>
      </c>
      <c r="H1419" s="25">
        <v>321.651</v>
      </c>
      <c r="I1419" s="23">
        <v>1.25</v>
      </c>
    </row>
    <row r="1420" spans="1:9" ht="15">
      <c r="A1420">
        <v>1952</v>
      </c>
      <c r="B1420" s="22">
        <v>65.5</v>
      </c>
      <c r="C1420" s="22">
        <v>45.2</v>
      </c>
      <c r="D1420" s="25">
        <f t="shared" si="20"/>
        <v>30.741150442477874</v>
      </c>
      <c r="E1420" s="25">
        <v>39</v>
      </c>
      <c r="F1420" s="25">
        <v>26700</v>
      </c>
      <c r="G1420" s="25">
        <v>1750</v>
      </c>
      <c r="H1420" s="25">
        <v>360.5</v>
      </c>
      <c r="I1420" s="23">
        <v>1.11</v>
      </c>
    </row>
    <row r="1421" spans="1:9" ht="15">
      <c r="A1421">
        <v>1953</v>
      </c>
      <c r="B1421" s="22">
        <v>64.7</v>
      </c>
      <c r="C1421" s="22">
        <v>45.4</v>
      </c>
      <c r="D1421" s="25">
        <f t="shared" si="20"/>
        <v>30.98088105726872</v>
      </c>
      <c r="E1421" s="25">
        <v>39</v>
      </c>
      <c r="F1421" s="25">
        <v>27300</v>
      </c>
      <c r="G1421" s="25">
        <v>1767</v>
      </c>
      <c r="H1421" s="25">
        <v>360.468</v>
      </c>
      <c r="I1421" s="23">
        <v>1.15</v>
      </c>
    </row>
    <row r="1422" spans="1:9" ht="15">
      <c r="A1422">
        <v>1954</v>
      </c>
      <c r="B1422" s="22">
        <v>64</v>
      </c>
      <c r="C1422" s="22">
        <v>45.5</v>
      </c>
      <c r="D1422" s="25">
        <f t="shared" si="20"/>
        <v>30.23857142857143</v>
      </c>
      <c r="E1422" s="25">
        <v>38</v>
      </c>
      <c r="F1422" s="25">
        <v>27100</v>
      </c>
      <c r="G1422" s="25">
        <v>1735</v>
      </c>
      <c r="H1422" s="25">
        <v>359.145</v>
      </c>
      <c r="I1422" s="23">
        <v>1.18</v>
      </c>
    </row>
    <row r="1423" spans="1:9" ht="15">
      <c r="A1423">
        <v>1955</v>
      </c>
      <c r="B1423" s="22">
        <v>63.5</v>
      </c>
      <c r="C1423" s="22">
        <v>45.5</v>
      </c>
      <c r="D1423" s="25">
        <f t="shared" si="20"/>
        <v>30.993032967032967</v>
      </c>
      <c r="E1423" s="25">
        <v>40</v>
      </c>
      <c r="F1423" s="25">
        <v>28400</v>
      </c>
      <c r="G1423" s="25">
        <v>1801</v>
      </c>
      <c r="H1423" s="25">
        <v>390.817</v>
      </c>
      <c r="I1423" s="23">
        <v>1.24</v>
      </c>
    </row>
    <row r="1424" spans="1:9" ht="15">
      <c r="A1424">
        <v>1956</v>
      </c>
      <c r="B1424" s="22">
        <v>62.5</v>
      </c>
      <c r="C1424" s="22">
        <v>45.5</v>
      </c>
      <c r="D1424" s="25">
        <f t="shared" si="20"/>
        <v>30.536571428571428</v>
      </c>
      <c r="E1424" s="25">
        <v>40</v>
      </c>
      <c r="F1424" s="25">
        <v>29300</v>
      </c>
      <c r="G1424" s="25">
        <v>1833</v>
      </c>
      <c r="H1424" s="25">
        <v>443.586</v>
      </c>
      <c r="I1424" s="23">
        <v>1.35</v>
      </c>
    </row>
    <row r="1425" spans="1:9" ht="15">
      <c r="A1425">
        <v>1957</v>
      </c>
      <c r="B1425" s="22">
        <v>61.5</v>
      </c>
      <c r="C1425" s="22">
        <v>45.4</v>
      </c>
      <c r="D1425" s="25">
        <f t="shared" si="20"/>
        <v>33.62114537444934</v>
      </c>
      <c r="E1425" s="25">
        <v>42</v>
      </c>
      <c r="F1425" s="25">
        <v>31300</v>
      </c>
      <c r="G1425" s="25">
        <v>1920</v>
      </c>
      <c r="H1425" s="25">
        <v>393.6</v>
      </c>
      <c r="I1425" s="23">
        <v>1.32</v>
      </c>
    </row>
    <row r="1426" spans="1:9" ht="15">
      <c r="A1426">
        <v>1958</v>
      </c>
      <c r="B1426" s="22">
        <v>60.4</v>
      </c>
      <c r="C1426" s="22">
        <v>45.4</v>
      </c>
      <c r="D1426" s="25">
        <f t="shared" si="20"/>
        <v>37.63321585903084</v>
      </c>
      <c r="E1426" s="25">
        <v>46</v>
      </c>
      <c r="F1426" s="25">
        <v>34400</v>
      </c>
      <c r="G1426" s="25">
        <v>2076</v>
      </c>
      <c r="H1426" s="25">
        <v>367.452</v>
      </c>
      <c r="I1426" s="23">
        <v>1.2</v>
      </c>
    </row>
    <row r="1427" spans="1:9" ht="15">
      <c r="A1427">
        <v>1959</v>
      </c>
      <c r="B1427" s="22">
        <v>59.6</v>
      </c>
      <c r="C1427" s="22">
        <v>45.4</v>
      </c>
      <c r="D1427" s="25">
        <f t="shared" si="20"/>
        <v>40.708325991189426</v>
      </c>
      <c r="E1427" s="25">
        <v>51</v>
      </c>
      <c r="F1427" s="25">
        <v>38500</v>
      </c>
      <c r="G1427" s="25">
        <v>2293</v>
      </c>
      <c r="H1427" s="25">
        <v>444.842</v>
      </c>
      <c r="I1427" s="23">
        <v>1.12</v>
      </c>
    </row>
    <row r="1428" spans="1:9" ht="15">
      <c r="A1428">
        <v>1960</v>
      </c>
      <c r="B1428" s="22">
        <v>58.4</v>
      </c>
      <c r="C1428" s="22">
        <v>45.6</v>
      </c>
      <c r="D1428" s="25">
        <f t="shared" si="20"/>
        <v>40.53947368421052</v>
      </c>
      <c r="E1428" s="25">
        <v>51</v>
      </c>
      <c r="F1428" s="25">
        <v>40100</v>
      </c>
      <c r="G1428" s="25">
        <v>2340</v>
      </c>
      <c r="H1428" s="25">
        <v>491.4</v>
      </c>
      <c r="I1428" s="23">
        <v>1.22</v>
      </c>
    </row>
    <row r="1429" spans="1:9" ht="15">
      <c r="A1429">
        <v>1961</v>
      </c>
      <c r="B1429" s="22">
        <v>57.3</v>
      </c>
      <c r="C1429" s="22">
        <v>45.6</v>
      </c>
      <c r="D1429" s="25">
        <f t="shared" si="20"/>
        <v>40.67859649122807</v>
      </c>
      <c r="E1429" s="25">
        <v>52</v>
      </c>
      <c r="F1429" s="25">
        <v>41300</v>
      </c>
      <c r="G1429" s="25">
        <v>2366</v>
      </c>
      <c r="H1429" s="25">
        <v>511.056</v>
      </c>
      <c r="I1429" s="23">
        <v>1.22</v>
      </c>
    </row>
    <row r="1430" spans="1:9" ht="15">
      <c r="A1430">
        <v>1962</v>
      </c>
      <c r="B1430" s="22">
        <v>56.2</v>
      </c>
      <c r="C1430" s="22">
        <v>45.6</v>
      </c>
      <c r="D1430" s="25">
        <f t="shared" si="20"/>
        <v>43.20375</v>
      </c>
      <c r="E1430" s="25">
        <v>55</v>
      </c>
      <c r="F1430" s="25">
        <v>45000</v>
      </c>
      <c r="G1430" s="25">
        <v>2529</v>
      </c>
      <c r="H1430" s="25">
        <v>558.909</v>
      </c>
      <c r="I1430" s="23">
        <v>1.21</v>
      </c>
    </row>
    <row r="1431" spans="1:9" ht="15">
      <c r="A1431">
        <v>1963</v>
      </c>
      <c r="B1431" s="22">
        <v>55.1</v>
      </c>
      <c r="C1431" s="22">
        <v>45.6</v>
      </c>
      <c r="D1431" s="25">
        <f t="shared" si="20"/>
        <v>45.60842105263158</v>
      </c>
      <c r="E1431" s="25">
        <v>59</v>
      </c>
      <c r="F1431" s="25">
        <v>49200</v>
      </c>
      <c r="G1431" s="25">
        <v>2708</v>
      </c>
      <c r="H1431" s="25">
        <v>628.256</v>
      </c>
      <c r="I1431" s="23">
        <v>1.17</v>
      </c>
    </row>
    <row r="1432" spans="1:9" ht="15">
      <c r="A1432">
        <v>1964</v>
      </c>
      <c r="B1432" s="22">
        <v>53.5</v>
      </c>
      <c r="C1432" s="22">
        <v>45.6</v>
      </c>
      <c r="D1432" s="25">
        <f t="shared" si="20"/>
        <v>46.14307017543859</v>
      </c>
      <c r="E1432" s="25">
        <v>62</v>
      </c>
      <c r="F1432" s="25">
        <v>52600</v>
      </c>
      <c r="G1432" s="25">
        <v>2813</v>
      </c>
      <c r="H1432" s="25">
        <v>708.876</v>
      </c>
      <c r="I1432" s="23">
        <v>1.11</v>
      </c>
    </row>
    <row r="1433" spans="1:9" ht="15">
      <c r="A1433">
        <v>1965</v>
      </c>
      <c r="B1433" s="22">
        <v>52</v>
      </c>
      <c r="C1433" s="22">
        <v>45.6</v>
      </c>
      <c r="D1433" s="25">
        <f t="shared" si="20"/>
        <v>44.475833333333334</v>
      </c>
      <c r="E1433" s="25">
        <v>62</v>
      </c>
      <c r="F1433" s="25">
        <v>54000</v>
      </c>
      <c r="G1433" s="25">
        <v>2809</v>
      </c>
      <c r="H1433" s="25">
        <v>780.902</v>
      </c>
      <c r="I1433" s="23">
        <v>1.13</v>
      </c>
    </row>
    <row r="1434" spans="1:9" ht="15">
      <c r="A1434">
        <v>1966</v>
      </c>
      <c r="B1434" s="22">
        <v>51</v>
      </c>
      <c r="C1434" s="22">
        <v>45.6</v>
      </c>
      <c r="D1434" s="25">
        <f t="shared" si="20"/>
        <v>50.57565789473684</v>
      </c>
      <c r="E1434" s="25">
        <v>69</v>
      </c>
      <c r="F1434" s="25">
        <v>61300</v>
      </c>
      <c r="G1434" s="25">
        <v>3125</v>
      </c>
      <c r="H1434" s="25">
        <v>818.75</v>
      </c>
      <c r="I1434" s="23">
        <v>1.07</v>
      </c>
    </row>
    <row r="1435" spans="1:9" ht="15">
      <c r="A1435">
        <v>1967</v>
      </c>
      <c r="B1435" s="22">
        <v>50</v>
      </c>
      <c r="C1435" s="22">
        <v>45.6</v>
      </c>
      <c r="D1435" s="25">
        <f t="shared" si="20"/>
        <v>58.48997807017544</v>
      </c>
      <c r="E1435" s="25">
        <v>74</v>
      </c>
      <c r="F1435" s="25">
        <v>67800</v>
      </c>
      <c r="G1435" s="25">
        <v>3389</v>
      </c>
      <c r="H1435" s="25">
        <v>721.857</v>
      </c>
      <c r="I1435" s="23">
        <v>1.15</v>
      </c>
    </row>
    <row r="1436" spans="1:9" ht="15">
      <c r="A1436">
        <v>1968</v>
      </c>
      <c r="B1436" s="22">
        <v>48.5</v>
      </c>
      <c r="C1436" s="22">
        <v>45.5</v>
      </c>
      <c r="D1436" s="25">
        <f t="shared" si="20"/>
        <v>64.23164835164835</v>
      </c>
      <c r="E1436" s="25">
        <v>80</v>
      </c>
      <c r="F1436" s="25">
        <v>74900</v>
      </c>
      <c r="G1436" s="25">
        <v>3635</v>
      </c>
      <c r="H1436" s="25">
        <v>712.46</v>
      </c>
      <c r="I1436" s="23">
        <v>1.24</v>
      </c>
    </row>
    <row r="1437" spans="1:9" ht="15">
      <c r="A1437">
        <v>1969</v>
      </c>
      <c r="B1437" s="22">
        <v>47.5</v>
      </c>
      <c r="C1437" s="22">
        <v>45.5</v>
      </c>
      <c r="D1437" s="25">
        <f t="shared" si="20"/>
        <v>69.18476923076923</v>
      </c>
      <c r="E1437" s="25">
        <v>83</v>
      </c>
      <c r="F1437" s="25">
        <v>79600</v>
      </c>
      <c r="G1437" s="25">
        <v>3779</v>
      </c>
      <c r="H1437" s="25">
        <v>631.093</v>
      </c>
      <c r="I1437" s="23">
        <v>1.3</v>
      </c>
    </row>
    <row r="1438" spans="1:9" ht="15">
      <c r="A1438">
        <v>1970</v>
      </c>
      <c r="B1438" s="22">
        <v>47</v>
      </c>
      <c r="C1438" s="22">
        <v>45.5</v>
      </c>
      <c r="D1438" s="25">
        <f t="shared" si="20"/>
        <v>71.316</v>
      </c>
      <c r="E1438" s="25">
        <v>84</v>
      </c>
      <c r="F1438" s="25">
        <v>81300</v>
      </c>
      <c r="G1438" s="25">
        <v>3822</v>
      </c>
      <c r="H1438" s="25">
        <v>577.122</v>
      </c>
      <c r="I1438" s="23">
        <v>1.38</v>
      </c>
    </row>
    <row r="1439" spans="1:9" ht="15">
      <c r="A1439">
        <v>1971</v>
      </c>
      <c r="B1439" s="22">
        <v>46.5</v>
      </c>
      <c r="C1439" s="22">
        <v>45.5</v>
      </c>
      <c r="D1439" s="25">
        <f t="shared" si="20"/>
        <v>73.62637362637362</v>
      </c>
      <c r="E1439" s="25">
        <v>85</v>
      </c>
      <c r="F1439" s="25">
        <v>83200</v>
      </c>
      <c r="G1439" s="25">
        <v>3868</v>
      </c>
      <c r="H1439" s="25">
        <v>518</v>
      </c>
      <c r="I1439" s="23">
        <v>1.44</v>
      </c>
    </row>
    <row r="1440" spans="1:9" ht="15">
      <c r="A1440">
        <v>1972</v>
      </c>
      <c r="B1440" s="22">
        <v>46</v>
      </c>
      <c r="C1440" s="22">
        <v>45.5</v>
      </c>
      <c r="D1440" s="25">
        <f t="shared" si="20"/>
        <v>75.07151648351648</v>
      </c>
      <c r="E1440" s="25">
        <v>87</v>
      </c>
      <c r="F1440" s="25">
        <v>86000</v>
      </c>
      <c r="G1440" s="25">
        <v>3958</v>
      </c>
      <c r="H1440" s="25">
        <v>542.246</v>
      </c>
      <c r="I1440" s="23">
        <v>1.47</v>
      </c>
    </row>
    <row r="1441" spans="1:9" ht="15">
      <c r="A1441">
        <v>1973</v>
      </c>
      <c r="B1441" s="22">
        <v>45.5</v>
      </c>
      <c r="C1441" s="22">
        <v>45.5</v>
      </c>
      <c r="D1441" s="25">
        <f t="shared" si="20"/>
        <v>81.592</v>
      </c>
      <c r="E1441" s="25">
        <v>94</v>
      </c>
      <c r="F1441" s="25">
        <v>94000</v>
      </c>
      <c r="G1441" s="25">
        <v>4277</v>
      </c>
      <c r="H1441" s="25">
        <v>564.564</v>
      </c>
      <c r="I1441" s="23">
        <v>1.38</v>
      </c>
    </row>
    <row r="1442" spans="1:9" ht="15">
      <c r="A1442">
        <v>1974</v>
      </c>
      <c r="B1442" s="22">
        <v>45</v>
      </c>
      <c r="C1442" s="22">
        <v>45.5</v>
      </c>
      <c r="D1442" s="25">
        <f t="shared" si="20"/>
        <v>104.61065934065934</v>
      </c>
      <c r="E1442" s="25">
        <v>119</v>
      </c>
      <c r="F1442" s="25">
        <v>120300</v>
      </c>
      <c r="G1442" s="25">
        <v>5415</v>
      </c>
      <c r="H1442" s="25">
        <v>655.215</v>
      </c>
      <c r="I1442" s="23">
        <v>1.15</v>
      </c>
    </row>
    <row r="1443" spans="1:9" ht="15">
      <c r="A1443">
        <v>1975</v>
      </c>
      <c r="B1443" s="22">
        <v>43</v>
      </c>
      <c r="C1443" s="22">
        <v>45.4</v>
      </c>
      <c r="D1443" s="25">
        <f t="shared" si="20"/>
        <v>128.615</v>
      </c>
      <c r="E1443" s="25">
        <v>145</v>
      </c>
      <c r="F1443" s="25">
        <v>153100</v>
      </c>
      <c r="G1443" s="25">
        <v>6583</v>
      </c>
      <c r="H1443" s="25">
        <v>743.879</v>
      </c>
      <c r="I1443" s="23">
        <v>1.04</v>
      </c>
    </row>
    <row r="1444" spans="1:9" ht="15">
      <c r="A1444">
        <v>1976</v>
      </c>
      <c r="B1444" s="22">
        <v>42</v>
      </c>
      <c r="C1444" s="22">
        <v>45.2</v>
      </c>
      <c r="D1444" s="25">
        <f t="shared" si="20"/>
        <v>144.75185840707962</v>
      </c>
      <c r="E1444" s="25">
        <v>163</v>
      </c>
      <c r="F1444" s="25">
        <v>175400</v>
      </c>
      <c r="G1444" s="25">
        <v>7368</v>
      </c>
      <c r="H1444" s="25">
        <v>825.216</v>
      </c>
      <c r="I1444" s="23">
        <v>0.94</v>
      </c>
    </row>
    <row r="1445" spans="1:9" ht="15">
      <c r="A1445">
        <v>1977</v>
      </c>
      <c r="B1445" s="22">
        <v>41</v>
      </c>
      <c r="C1445" s="22">
        <v>45.1</v>
      </c>
      <c r="D1445" s="25">
        <f t="shared" si="20"/>
        <v>171.70177383592016</v>
      </c>
      <c r="E1445" s="25">
        <v>194</v>
      </c>
      <c r="F1445" s="25">
        <v>213400</v>
      </c>
      <c r="G1445" s="25">
        <v>8750</v>
      </c>
      <c r="H1445" s="25">
        <v>1006.25</v>
      </c>
      <c r="I1445" s="23">
        <v>0.91</v>
      </c>
    </row>
    <row r="1446" spans="1:9" ht="15">
      <c r="A1446">
        <v>1978</v>
      </c>
      <c r="B1446" s="22">
        <v>40</v>
      </c>
      <c r="C1446" s="22">
        <v>45</v>
      </c>
      <c r="D1446" s="25">
        <f t="shared" si="20"/>
        <v>199.9674222222222</v>
      </c>
      <c r="E1446" s="25">
        <v>227</v>
      </c>
      <c r="F1446" s="25">
        <v>255400</v>
      </c>
      <c r="G1446" s="25">
        <v>10214</v>
      </c>
      <c r="H1446" s="25">
        <v>1215.466</v>
      </c>
      <c r="I1446" s="23">
        <v>0.84</v>
      </c>
    </row>
    <row r="1447" spans="1:9" ht="15">
      <c r="A1447">
        <v>1979</v>
      </c>
      <c r="B1447" s="22">
        <v>39</v>
      </c>
      <c r="C1447" s="22">
        <v>45</v>
      </c>
      <c r="D1447" s="25">
        <f t="shared" si="20"/>
        <v>226.81599999999997</v>
      </c>
      <c r="E1447" s="25">
        <v>256</v>
      </c>
      <c r="F1447" s="25">
        <v>295400</v>
      </c>
      <c r="G1447" s="25">
        <v>11520</v>
      </c>
      <c r="H1447" s="25">
        <v>1313.28</v>
      </c>
      <c r="I1447" s="23">
        <v>0.83</v>
      </c>
    </row>
    <row r="1448" spans="1:9" ht="15">
      <c r="A1448">
        <v>1980</v>
      </c>
      <c r="B1448" s="22">
        <v>38.5</v>
      </c>
      <c r="C1448" s="22">
        <v>45</v>
      </c>
      <c r="D1448" s="25">
        <v>260</v>
      </c>
      <c r="E1448" s="25">
        <v>292</v>
      </c>
      <c r="F1448" s="25">
        <v>341300</v>
      </c>
      <c r="G1448" s="25">
        <v>13140</v>
      </c>
      <c r="H1448" s="25">
        <v>1455</v>
      </c>
      <c r="I1448" s="23">
        <v>0.81</v>
      </c>
    </row>
    <row r="1449" spans="1:9" ht="15">
      <c r="A1449">
        <v>1981</v>
      </c>
      <c r="B1449" s="22">
        <v>38</v>
      </c>
      <c r="C1449" s="22">
        <v>44.7</v>
      </c>
      <c r="D1449" s="25">
        <v>294</v>
      </c>
      <c r="E1449" s="25">
        <v>329</v>
      </c>
      <c r="F1449" s="25">
        <v>387000</v>
      </c>
      <c r="G1449" s="25">
        <v>14706</v>
      </c>
      <c r="H1449" s="25">
        <v>1574</v>
      </c>
      <c r="I1449" s="23">
        <v>0.74</v>
      </c>
    </row>
    <row r="1450" spans="1:9" ht="15">
      <c r="A1450">
        <v>1982</v>
      </c>
      <c r="B1450" s="22">
        <v>37.5</v>
      </c>
      <c r="C1450" s="22">
        <v>44.5</v>
      </c>
      <c r="D1450" s="25">
        <v>312</v>
      </c>
      <c r="E1450" s="25">
        <v>349</v>
      </c>
      <c r="F1450" s="25">
        <v>414100</v>
      </c>
      <c r="G1450" s="25">
        <v>15530</v>
      </c>
      <c r="H1450" s="25">
        <v>1631</v>
      </c>
      <c r="I1450" s="23">
        <v>0.69</v>
      </c>
    </row>
    <row r="1451" spans="1:9" ht="15">
      <c r="A1451">
        <v>1983</v>
      </c>
      <c r="B1451" s="22">
        <v>37</v>
      </c>
      <c r="C1451" s="22">
        <v>44.5</v>
      </c>
      <c r="D1451" s="25">
        <v>311</v>
      </c>
      <c r="E1451" s="25">
        <v>348</v>
      </c>
      <c r="F1451" s="25">
        <v>418500</v>
      </c>
      <c r="G1451" s="25">
        <v>15486</v>
      </c>
      <c r="H1451" s="25">
        <v>1642</v>
      </c>
      <c r="I1451" s="23">
        <v>0.57</v>
      </c>
    </row>
    <row r="1452" spans="1:9" ht="15">
      <c r="A1452">
        <v>1984</v>
      </c>
      <c r="B1452" s="22">
        <v>37</v>
      </c>
      <c r="C1452" s="22">
        <v>44.5</v>
      </c>
      <c r="D1452" s="25">
        <v>322</v>
      </c>
      <c r="E1452" s="25">
        <v>363</v>
      </c>
      <c r="F1452" s="25">
        <v>437177</v>
      </c>
      <c r="G1452" s="25">
        <v>16175</v>
      </c>
      <c r="H1452" s="25">
        <v>1828</v>
      </c>
      <c r="I1452" s="23">
        <v>0.59</v>
      </c>
    </row>
    <row r="1453" spans="1:9" ht="15">
      <c r="A1453">
        <v>1985</v>
      </c>
      <c r="B1453" s="22">
        <v>36.5</v>
      </c>
      <c r="C1453" s="22">
        <v>44.5</v>
      </c>
      <c r="D1453" s="25">
        <v>250</v>
      </c>
      <c r="E1453" s="25">
        <v>289</v>
      </c>
      <c r="F1453" s="25">
        <v>352220</v>
      </c>
      <c r="G1453" s="25">
        <v>12856</v>
      </c>
      <c r="H1453" s="25">
        <v>1748</v>
      </c>
      <c r="I1453" s="23">
        <v>0.82</v>
      </c>
    </row>
    <row r="1454" spans="1:9" ht="15">
      <c r="A1454">
        <v>1986</v>
      </c>
      <c r="B1454" s="22">
        <v>36</v>
      </c>
      <c r="C1454" s="22">
        <v>44.5</v>
      </c>
      <c r="D1454" s="25">
        <v>224</v>
      </c>
      <c r="E1454" s="25">
        <v>267</v>
      </c>
      <c r="F1454" s="25">
        <v>330554</v>
      </c>
      <c r="G1454" s="25">
        <v>11899</v>
      </c>
      <c r="H1454" s="25">
        <v>1928</v>
      </c>
      <c r="I1454" s="23">
        <v>0.99</v>
      </c>
    </row>
    <row r="1455" spans="1:9" ht="15">
      <c r="A1455">
        <v>1987</v>
      </c>
      <c r="B1455" s="22">
        <v>35.5</v>
      </c>
      <c r="C1455" s="22">
        <v>44.3</v>
      </c>
      <c r="D1455" s="25">
        <v>196</v>
      </c>
      <c r="E1455" s="25">
        <v>238</v>
      </c>
      <c r="F1455" s="25">
        <v>297115</v>
      </c>
      <c r="G1455" s="25">
        <v>10547</v>
      </c>
      <c r="H1455" s="25">
        <v>1856</v>
      </c>
      <c r="I1455" s="23">
        <v>1.16</v>
      </c>
    </row>
    <row r="1456" spans="1:9" ht="15">
      <c r="A1456">
        <v>1988</v>
      </c>
      <c r="B1456" s="22">
        <v>35</v>
      </c>
      <c r="C1456" s="22">
        <v>44.3</v>
      </c>
      <c r="D1456" s="25">
        <v>220</v>
      </c>
      <c r="E1456" s="25">
        <v>269</v>
      </c>
      <c r="F1456" s="25">
        <v>340477</v>
      </c>
      <c r="G1456" s="25">
        <v>11916</v>
      </c>
      <c r="H1456" s="25">
        <v>2157</v>
      </c>
      <c r="I1456" s="23">
        <v>1.06</v>
      </c>
    </row>
    <row r="1457" spans="1:9" ht="15">
      <c r="A1457">
        <v>1989</v>
      </c>
      <c r="B1457" s="22">
        <v>35</v>
      </c>
      <c r="C1457" s="22">
        <v>44.3</v>
      </c>
      <c r="D1457" s="25">
        <v>225</v>
      </c>
      <c r="E1457" s="25">
        <v>273</v>
      </c>
      <c r="F1457" s="25">
        <v>345540</v>
      </c>
      <c r="G1457" s="25">
        <v>12093</v>
      </c>
      <c r="H1457" s="25">
        <v>2119</v>
      </c>
      <c r="I1457" s="23">
        <v>0.97</v>
      </c>
    </row>
    <row r="1458" spans="1:9" ht="15">
      <c r="A1458">
        <v>1990</v>
      </c>
      <c r="B1458" s="22">
        <v>35</v>
      </c>
      <c r="C1458" s="22">
        <v>44.3</v>
      </c>
      <c r="D1458" s="25">
        <v>245</v>
      </c>
      <c r="E1458" s="25">
        <v>291</v>
      </c>
      <c r="F1458" s="25">
        <v>368323</v>
      </c>
      <c r="G1458" s="25">
        <v>12891</v>
      </c>
      <c r="H1458" s="25">
        <v>2043</v>
      </c>
      <c r="I1458" s="23">
        <v>0.87</v>
      </c>
    </row>
    <row r="1459" spans="1:9" ht="15">
      <c r="A1459">
        <v>1991</v>
      </c>
      <c r="B1459" s="22">
        <v>35</v>
      </c>
      <c r="C1459" s="22">
        <v>44.2</v>
      </c>
      <c r="D1459" s="25">
        <v>250</v>
      </c>
      <c r="E1459" s="25">
        <v>293</v>
      </c>
      <c r="F1459" s="25">
        <v>370017</v>
      </c>
      <c r="G1459" s="25">
        <v>12950</v>
      </c>
      <c r="H1459" s="25">
        <v>1918</v>
      </c>
      <c r="I1459" s="23">
        <v>0.96</v>
      </c>
    </row>
    <row r="1460" spans="1:9" ht="15">
      <c r="A1460">
        <v>1992</v>
      </c>
      <c r="B1460" s="22">
        <v>35</v>
      </c>
      <c r="C1460" s="22">
        <v>44.2</v>
      </c>
      <c r="D1460" s="25">
        <v>243</v>
      </c>
      <c r="E1460" s="25">
        <v>286</v>
      </c>
      <c r="F1460" s="25">
        <v>361177</v>
      </c>
      <c r="G1460" s="25">
        <v>12641</v>
      </c>
      <c r="H1460" s="25">
        <v>1913</v>
      </c>
      <c r="I1460" s="23">
        <v>0.99</v>
      </c>
    </row>
    <row r="1461" spans="1:9" ht="15">
      <c r="A1461">
        <v>1993</v>
      </c>
      <c r="B1461" s="22">
        <v>34.5</v>
      </c>
      <c r="C1461" s="22">
        <v>44.2</v>
      </c>
      <c r="D1461" s="25">
        <v>231</v>
      </c>
      <c r="E1461" s="25">
        <v>273</v>
      </c>
      <c r="F1461" s="25">
        <v>349757</v>
      </c>
      <c r="G1461" s="25">
        <v>12066</v>
      </c>
      <c r="H1461" s="25">
        <v>1858</v>
      </c>
      <c r="I1461" s="23">
        <v>1.11</v>
      </c>
    </row>
    <row r="1462" spans="1:9" ht="15">
      <c r="A1462">
        <v>1994</v>
      </c>
      <c r="B1462" s="22">
        <v>34</v>
      </c>
      <c r="C1462" s="22">
        <v>44.2</v>
      </c>
      <c r="D1462" s="25">
        <v>238</v>
      </c>
      <c r="E1462" s="25">
        <v>286</v>
      </c>
      <c r="F1462" s="25">
        <v>372290</v>
      </c>
      <c r="G1462" s="25">
        <v>12657</v>
      </c>
      <c r="H1462" s="25">
        <v>2153</v>
      </c>
      <c r="I1462" s="15" t="s">
        <v>6</v>
      </c>
    </row>
    <row r="1463" spans="1:9" ht="15">
      <c r="A1463">
        <v>1995</v>
      </c>
      <c r="B1463" s="22">
        <v>33</v>
      </c>
      <c r="C1463" s="22">
        <v>44</v>
      </c>
      <c r="D1463" s="25">
        <v>244</v>
      </c>
      <c r="E1463" s="25">
        <v>302</v>
      </c>
      <c r="F1463" s="25">
        <v>403219</v>
      </c>
      <c r="G1463" s="25">
        <v>13306</v>
      </c>
      <c r="H1463" s="25">
        <v>2550</v>
      </c>
      <c r="I1463" s="15" t="s">
        <v>6</v>
      </c>
    </row>
    <row r="1464" spans="1:9" ht="15">
      <c r="A1464" s="9" t="s">
        <v>6</v>
      </c>
      <c r="B1464" s="6" t="s">
        <v>6</v>
      </c>
      <c r="C1464" s="6" t="s">
        <v>6</v>
      </c>
      <c r="D1464" s="8" t="s">
        <v>6</v>
      </c>
      <c r="E1464" s="8" t="s">
        <v>6</v>
      </c>
      <c r="F1464" s="8" t="s">
        <v>6</v>
      </c>
      <c r="G1464" s="8" t="s">
        <v>6</v>
      </c>
      <c r="H1464" s="8" t="s">
        <v>6</v>
      </c>
      <c r="I1464" s="15" t="s">
        <v>7</v>
      </c>
    </row>
    <row r="1465" spans="1:9" ht="15">
      <c r="A1465" t="str">
        <f>FOOT</f>
        <v>Table updated from "Farm Real Estate Historical Series Data, 1950-92", Statistical Bulletin No. 855.</v>
      </c>
      <c r="B1465" s="22"/>
      <c r="C1465" s="22"/>
      <c r="D1465" s="25"/>
      <c r="E1465" s="25"/>
      <c r="F1465" s="25"/>
      <c r="G1465" s="25"/>
      <c r="H1465" s="25"/>
      <c r="I1465" s="23"/>
    </row>
    <row r="1466" spans="1:9" ht="15">
      <c r="A1466" t="str">
        <f>A146</f>
        <v> </v>
      </c>
      <c r="B1466" s="22"/>
      <c r="C1466" s="22"/>
      <c r="D1466" s="25"/>
      <c r="E1466" s="25"/>
      <c r="F1466" s="25"/>
      <c r="G1466" s="25"/>
      <c r="H1466" s="25"/>
      <c r="I1466" s="23"/>
    </row>
    <row r="1467" spans="1:9" ht="15">
      <c r="A1467" t="str">
        <f>A147</f>
        <v> </v>
      </c>
      <c r="B1467" s="22"/>
      <c r="C1467" s="22"/>
      <c r="D1467" s="25"/>
      <c r="E1467" s="25"/>
      <c r="F1467" s="25"/>
      <c r="G1467" s="25"/>
      <c r="H1467" s="25"/>
      <c r="I1467" s="23"/>
    </row>
    <row r="1468" spans="1:9" ht="15">
      <c r="A1468" t="str">
        <f>A148</f>
        <v> </v>
      </c>
      <c r="B1468" s="22"/>
      <c r="C1468" s="22"/>
      <c r="D1468" s="25"/>
      <c r="E1468" s="25"/>
      <c r="F1468" s="25"/>
      <c r="G1468" s="25"/>
      <c r="H1468" s="25"/>
      <c r="I1468" s="23"/>
    </row>
    <row r="1469" spans="1:9" ht="15">
      <c r="A1469" t="str">
        <f>A149</f>
        <v> </v>
      </c>
      <c r="B1469" s="22"/>
      <c r="C1469" s="22"/>
      <c r="D1469" s="25"/>
      <c r="E1469" s="25"/>
      <c r="F1469" s="25"/>
      <c r="G1469" s="25"/>
      <c r="H1469" s="25"/>
      <c r="I1469" s="23"/>
    </row>
    <row r="1470" spans="1:9" ht="15">
      <c r="A1470" t="str">
        <f>A150</f>
        <v> </v>
      </c>
      <c r="B1470" s="22"/>
      <c r="C1470" s="22"/>
      <c r="D1470" s="25"/>
      <c r="E1470" s="25"/>
      <c r="F1470" s="25"/>
      <c r="G1470" s="25"/>
      <c r="H1470" s="25"/>
      <c r="I1470" s="23"/>
    </row>
    <row r="1471" spans="2:9" ht="15">
      <c r="B1471" s="22"/>
      <c r="C1471" s="22"/>
      <c r="D1471" s="25"/>
      <c r="E1471" s="25"/>
      <c r="F1471" s="25"/>
      <c r="G1471" s="25"/>
      <c r="H1471" s="25"/>
      <c r="I1471" s="23"/>
    </row>
    <row r="1472" spans="1:9" ht="15">
      <c r="A1472" s="5" t="s">
        <v>63</v>
      </c>
      <c r="B1472" s="22"/>
      <c r="C1472" s="22"/>
      <c r="D1472" s="25"/>
      <c r="E1472" s="25"/>
      <c r="F1472" s="25"/>
      <c r="G1472" s="25"/>
      <c r="H1472" s="25"/>
      <c r="I1472" s="23"/>
    </row>
    <row r="1473" spans="2:9" ht="15">
      <c r="B1473" s="22"/>
      <c r="C1473" s="22"/>
      <c r="D1473" s="25"/>
      <c r="E1473" s="25"/>
      <c r="F1473" s="25"/>
      <c r="G1473" s="25"/>
      <c r="H1473" s="25"/>
      <c r="I1473" s="23"/>
    </row>
    <row r="1474" spans="1:9" ht="15">
      <c r="A1474" s="9" t="s">
        <v>6</v>
      </c>
      <c r="B1474" s="6" t="s">
        <v>6</v>
      </c>
      <c r="C1474" s="6" t="s">
        <v>6</v>
      </c>
      <c r="D1474" s="8" t="s">
        <v>6</v>
      </c>
      <c r="E1474" s="8" t="s">
        <v>6</v>
      </c>
      <c r="F1474" s="8" t="s">
        <v>6</v>
      </c>
      <c r="G1474" s="8" t="s">
        <v>6</v>
      </c>
      <c r="H1474" s="8" t="s">
        <v>6</v>
      </c>
      <c r="I1474" s="15" t="s">
        <v>7</v>
      </c>
    </row>
    <row r="1475" spans="2:9" ht="15">
      <c r="B1475" s="22"/>
      <c r="C1475" s="10" t="s">
        <v>8</v>
      </c>
      <c r="D1475" s="25"/>
      <c r="E1475" s="12" t="s">
        <v>9</v>
      </c>
      <c r="F1475" s="25"/>
      <c r="G1475" s="25"/>
      <c r="H1475" s="25"/>
      <c r="I1475" s="3" t="s">
        <v>10</v>
      </c>
    </row>
    <row r="1476" spans="1:9" ht="15">
      <c r="A1476" s="13" t="s">
        <v>11</v>
      </c>
      <c r="B1476" s="2" t="s">
        <v>12</v>
      </c>
      <c r="C1476" s="10" t="s">
        <v>13</v>
      </c>
      <c r="D1476" s="16" t="s">
        <v>14</v>
      </c>
      <c r="E1476" s="16" t="s">
        <v>15</v>
      </c>
      <c r="F1476" s="8" t="s">
        <v>6</v>
      </c>
      <c r="G1476" s="16" t="s">
        <v>16</v>
      </c>
      <c r="H1476" s="16" t="s">
        <v>17</v>
      </c>
      <c r="I1476" s="3" t="s">
        <v>18</v>
      </c>
    </row>
    <row r="1477" spans="2:9" ht="15">
      <c r="B1477" s="22"/>
      <c r="C1477" s="14" t="s">
        <v>19</v>
      </c>
      <c r="D1477" s="16" t="s">
        <v>20</v>
      </c>
      <c r="E1477" s="12" t="s">
        <v>21</v>
      </c>
      <c r="F1477" s="12" t="s">
        <v>22</v>
      </c>
      <c r="G1477" s="4" t="s">
        <v>23</v>
      </c>
      <c r="H1477" s="4" t="s">
        <v>24</v>
      </c>
      <c r="I1477" s="3" t="s">
        <v>25</v>
      </c>
    </row>
    <row r="1478" spans="2:9" ht="15">
      <c r="B1478" s="10" t="s">
        <v>3</v>
      </c>
      <c r="C1478" s="22"/>
      <c r="D1478" s="25"/>
      <c r="E1478" s="12" t="s">
        <v>26</v>
      </c>
      <c r="F1478" s="12" t="s">
        <v>27</v>
      </c>
      <c r="G1478" s="25"/>
      <c r="H1478" s="4" t="s">
        <v>3</v>
      </c>
      <c r="I1478" s="3" t="s">
        <v>28</v>
      </c>
    </row>
    <row r="1479" spans="1:9" ht="15">
      <c r="A1479" s="9" t="s">
        <v>6</v>
      </c>
      <c r="B1479" s="6" t="s">
        <v>6</v>
      </c>
      <c r="C1479" s="6" t="s">
        <v>6</v>
      </c>
      <c r="D1479" s="8" t="s">
        <v>6</v>
      </c>
      <c r="E1479" s="8" t="s">
        <v>6</v>
      </c>
      <c r="F1479" s="8" t="s">
        <v>6</v>
      </c>
      <c r="G1479" s="8" t="s">
        <v>6</v>
      </c>
      <c r="H1479" s="8" t="s">
        <v>6</v>
      </c>
      <c r="I1479" s="15" t="s">
        <v>7</v>
      </c>
    </row>
    <row r="1480" spans="2:9" ht="15">
      <c r="B1480" s="22"/>
      <c r="C1480" s="22"/>
      <c r="D1480" s="25"/>
      <c r="E1480" s="25"/>
      <c r="F1480" s="25"/>
      <c r="G1480" s="25"/>
      <c r="H1480" s="25"/>
      <c r="I1480" s="23"/>
    </row>
    <row r="1481" spans="2:9" ht="15">
      <c r="B1481" s="10" t="s">
        <v>29</v>
      </c>
      <c r="C1481" s="10" t="s">
        <v>30</v>
      </c>
      <c r="D1481" s="25"/>
      <c r="E1481" s="25"/>
      <c r="F1481" s="25"/>
      <c r="G1481" s="25"/>
      <c r="H1481" s="25"/>
      <c r="I1481" s="23"/>
    </row>
    <row r="1482" spans="2:9" ht="15">
      <c r="B1482" s="10" t="s">
        <v>31</v>
      </c>
      <c r="C1482" s="10" t="s">
        <v>32</v>
      </c>
      <c r="D1482" s="4" t="s">
        <v>33</v>
      </c>
      <c r="E1482" s="25"/>
      <c r="F1482" s="25"/>
      <c r="G1482" s="16" t="s">
        <v>34</v>
      </c>
      <c r="H1482" s="25"/>
      <c r="I1482" s="3" t="s">
        <v>35</v>
      </c>
    </row>
    <row r="1483" spans="2:9" ht="15">
      <c r="B1483" s="22"/>
      <c r="C1483" s="22"/>
      <c r="D1483" s="25"/>
      <c r="E1483" s="25"/>
      <c r="F1483" s="25"/>
      <c r="G1483" s="25"/>
      <c r="H1483" s="25"/>
      <c r="I1483" s="23"/>
    </row>
    <row r="1484" spans="1:9" ht="15">
      <c r="A1484">
        <v>1950</v>
      </c>
      <c r="B1484" s="22">
        <v>109</v>
      </c>
      <c r="C1484" s="22">
        <v>48.4</v>
      </c>
      <c r="D1484" s="25">
        <f aca="true" t="shared" si="21" ref="D1484:D1513">(+G1484-H1484)/C1484</f>
        <v>48.57700413223141</v>
      </c>
      <c r="E1484" s="25">
        <v>58</v>
      </c>
      <c r="F1484" s="25">
        <v>25600</v>
      </c>
      <c r="G1484" s="25">
        <v>2789</v>
      </c>
      <c r="H1484" s="25">
        <v>437.873</v>
      </c>
      <c r="I1484" s="23">
        <v>1.09</v>
      </c>
    </row>
    <row r="1485" spans="1:9" ht="15">
      <c r="A1485">
        <v>1951</v>
      </c>
      <c r="B1485" s="22">
        <v>107</v>
      </c>
      <c r="C1485" s="22">
        <v>48.4</v>
      </c>
      <c r="D1485" s="25">
        <f t="shared" si="21"/>
        <v>54.34314049586777</v>
      </c>
      <c r="E1485" s="25">
        <v>66</v>
      </c>
      <c r="F1485" s="25">
        <v>29800</v>
      </c>
      <c r="G1485" s="25">
        <v>3192</v>
      </c>
      <c r="H1485" s="25">
        <v>561.792</v>
      </c>
      <c r="I1485" s="23">
        <v>0.93</v>
      </c>
    </row>
    <row r="1486" spans="1:9" ht="15">
      <c r="A1486">
        <v>1952</v>
      </c>
      <c r="B1486" s="22">
        <v>105</v>
      </c>
      <c r="C1486" s="22">
        <v>48.3</v>
      </c>
      <c r="D1486" s="25">
        <f t="shared" si="21"/>
        <v>59.461739130434786</v>
      </c>
      <c r="E1486" s="25">
        <v>72</v>
      </c>
      <c r="F1486" s="25">
        <v>33100</v>
      </c>
      <c r="G1486" s="25">
        <v>3477</v>
      </c>
      <c r="H1486" s="25">
        <v>604.998</v>
      </c>
      <c r="I1486" s="23">
        <v>0.79</v>
      </c>
    </row>
    <row r="1487" spans="1:9" ht="15">
      <c r="A1487">
        <v>1953</v>
      </c>
      <c r="B1487" s="22">
        <v>104</v>
      </c>
      <c r="C1487" s="22">
        <v>48.3</v>
      </c>
      <c r="D1487" s="25">
        <f t="shared" si="21"/>
        <v>61.885714285714286</v>
      </c>
      <c r="E1487" s="25">
        <v>75</v>
      </c>
      <c r="F1487" s="25">
        <v>34700</v>
      </c>
      <c r="G1487" s="25">
        <v>3610</v>
      </c>
      <c r="H1487" s="25">
        <v>620.92</v>
      </c>
      <c r="I1487" s="23">
        <v>0.95</v>
      </c>
    </row>
    <row r="1488" spans="1:9" ht="15">
      <c r="A1488">
        <v>1954</v>
      </c>
      <c r="B1488" s="22">
        <v>103</v>
      </c>
      <c r="C1488" s="22">
        <v>48.3</v>
      </c>
      <c r="D1488" s="25">
        <f t="shared" si="21"/>
        <v>57.90550724637682</v>
      </c>
      <c r="E1488" s="25">
        <v>70</v>
      </c>
      <c r="F1488" s="25">
        <v>32900</v>
      </c>
      <c r="G1488" s="25">
        <v>3386</v>
      </c>
      <c r="H1488" s="25">
        <v>589.164</v>
      </c>
      <c r="I1488" s="23">
        <v>1.02</v>
      </c>
    </row>
    <row r="1489" spans="1:9" ht="15">
      <c r="A1489">
        <v>1955</v>
      </c>
      <c r="B1489" s="22">
        <v>102</v>
      </c>
      <c r="C1489" s="22">
        <v>48.3</v>
      </c>
      <c r="D1489" s="25">
        <f t="shared" si="21"/>
        <v>59.6088612836439</v>
      </c>
      <c r="E1489" s="25">
        <v>73</v>
      </c>
      <c r="F1489" s="25">
        <v>34500</v>
      </c>
      <c r="G1489" s="25">
        <v>3524</v>
      </c>
      <c r="H1489" s="25">
        <v>644.892</v>
      </c>
      <c r="I1489" s="23">
        <v>1.1</v>
      </c>
    </row>
    <row r="1490" spans="1:9" ht="15">
      <c r="A1490">
        <v>1956</v>
      </c>
      <c r="B1490" s="22">
        <v>101</v>
      </c>
      <c r="C1490" s="22">
        <v>48.3</v>
      </c>
      <c r="D1490" s="25">
        <f t="shared" si="21"/>
        <v>58.06020703933748</v>
      </c>
      <c r="E1490" s="25">
        <v>73</v>
      </c>
      <c r="F1490" s="25">
        <v>34900</v>
      </c>
      <c r="G1490" s="25">
        <v>3523</v>
      </c>
      <c r="H1490" s="25">
        <v>718.692</v>
      </c>
      <c r="I1490" s="23">
        <v>1.17</v>
      </c>
    </row>
    <row r="1491" spans="1:9" ht="15">
      <c r="A1491">
        <v>1957</v>
      </c>
      <c r="B1491" s="22">
        <v>98</v>
      </c>
      <c r="C1491" s="22">
        <v>48.3</v>
      </c>
      <c r="D1491" s="25">
        <f t="shared" si="21"/>
        <v>59.94465838509318</v>
      </c>
      <c r="E1491" s="25">
        <v>72</v>
      </c>
      <c r="F1491" s="25">
        <v>35800</v>
      </c>
      <c r="G1491" s="25">
        <v>3501</v>
      </c>
      <c r="H1491" s="25">
        <v>605.673</v>
      </c>
      <c r="I1491" s="23">
        <v>1.26</v>
      </c>
    </row>
    <row r="1492" spans="1:9" ht="15">
      <c r="A1492">
        <v>1958</v>
      </c>
      <c r="B1492" s="22">
        <v>96</v>
      </c>
      <c r="C1492" s="22">
        <v>48.3</v>
      </c>
      <c r="D1492" s="25">
        <f t="shared" si="21"/>
        <v>67.63952380952381</v>
      </c>
      <c r="E1492" s="25">
        <v>79</v>
      </c>
      <c r="F1492" s="25">
        <v>40000</v>
      </c>
      <c r="G1492" s="25">
        <v>3839</v>
      </c>
      <c r="H1492" s="25">
        <v>572.011</v>
      </c>
      <c r="I1492" s="23">
        <v>1.17</v>
      </c>
    </row>
    <row r="1493" spans="1:9" ht="15">
      <c r="A1493">
        <v>1959</v>
      </c>
      <c r="B1493" s="22">
        <v>94</v>
      </c>
      <c r="C1493" s="22">
        <v>48.3</v>
      </c>
      <c r="D1493" s="25">
        <f t="shared" si="21"/>
        <v>71.50136645962733</v>
      </c>
      <c r="E1493" s="25">
        <v>86</v>
      </c>
      <c r="F1493" s="25">
        <v>43900</v>
      </c>
      <c r="G1493" s="25">
        <v>4131</v>
      </c>
      <c r="H1493" s="25">
        <v>677.484</v>
      </c>
      <c r="I1493" s="23">
        <v>1.14</v>
      </c>
    </row>
    <row r="1494" spans="1:9" ht="15">
      <c r="A1494">
        <v>1960</v>
      </c>
      <c r="B1494" s="22">
        <v>93</v>
      </c>
      <c r="C1494" s="22">
        <v>48.2</v>
      </c>
      <c r="D1494" s="25">
        <f t="shared" si="21"/>
        <v>73.55775933609958</v>
      </c>
      <c r="E1494" s="25">
        <v>89</v>
      </c>
      <c r="F1494" s="25">
        <v>46300</v>
      </c>
      <c r="G1494" s="25">
        <v>4308</v>
      </c>
      <c r="H1494" s="25">
        <v>762.516</v>
      </c>
      <c r="I1494" s="23">
        <v>1.22</v>
      </c>
    </row>
    <row r="1495" spans="1:9" ht="15">
      <c r="A1495">
        <v>1961</v>
      </c>
      <c r="B1495" s="22">
        <v>90</v>
      </c>
      <c r="C1495" s="22">
        <v>48.2</v>
      </c>
      <c r="D1495" s="25">
        <f t="shared" si="21"/>
        <v>73.67091286307054</v>
      </c>
      <c r="E1495" s="25">
        <v>90</v>
      </c>
      <c r="F1495" s="25">
        <v>48200</v>
      </c>
      <c r="G1495" s="25">
        <v>4341</v>
      </c>
      <c r="H1495" s="25">
        <v>790.062</v>
      </c>
      <c r="I1495" s="23">
        <v>1.3</v>
      </c>
    </row>
    <row r="1496" spans="1:9" ht="15">
      <c r="A1496">
        <v>1962</v>
      </c>
      <c r="B1496" s="22">
        <v>88</v>
      </c>
      <c r="C1496" s="22">
        <v>48.2</v>
      </c>
      <c r="D1496" s="25">
        <f t="shared" si="21"/>
        <v>77.55547717842323</v>
      </c>
      <c r="E1496" s="25">
        <v>95</v>
      </c>
      <c r="F1496" s="25">
        <v>52200</v>
      </c>
      <c r="G1496" s="25">
        <v>4598</v>
      </c>
      <c r="H1496" s="25">
        <v>859.826</v>
      </c>
      <c r="I1496" s="23">
        <v>1.26</v>
      </c>
    </row>
    <row r="1497" spans="1:9" ht="15">
      <c r="A1497">
        <v>1963</v>
      </c>
      <c r="B1497" s="22">
        <v>86</v>
      </c>
      <c r="C1497" s="22">
        <v>48.1</v>
      </c>
      <c r="D1497" s="25">
        <f t="shared" si="21"/>
        <v>77.6754261954262</v>
      </c>
      <c r="E1497" s="25">
        <v>97</v>
      </c>
      <c r="F1497" s="25">
        <v>54000</v>
      </c>
      <c r="G1497" s="25">
        <v>4647</v>
      </c>
      <c r="H1497" s="25">
        <v>910.812</v>
      </c>
      <c r="I1497" s="23">
        <v>1.33</v>
      </c>
    </row>
    <row r="1498" spans="1:9" ht="15">
      <c r="A1498">
        <v>1964</v>
      </c>
      <c r="B1498" s="22">
        <v>84</v>
      </c>
      <c r="C1498" s="22">
        <v>48.2</v>
      </c>
      <c r="D1498" s="25">
        <f t="shared" si="21"/>
        <v>82.64190871369294</v>
      </c>
      <c r="E1498" s="25">
        <v>105</v>
      </c>
      <c r="F1498" s="25">
        <v>60200</v>
      </c>
      <c r="G1498" s="25">
        <v>5055</v>
      </c>
      <c r="H1498" s="25">
        <v>1071.66</v>
      </c>
      <c r="I1498" s="23">
        <v>1.25</v>
      </c>
    </row>
    <row r="1499" spans="1:9" ht="15">
      <c r="A1499">
        <v>1965</v>
      </c>
      <c r="B1499" s="22">
        <v>82</v>
      </c>
      <c r="C1499" s="22">
        <v>48.2</v>
      </c>
      <c r="D1499" s="25">
        <f t="shared" si="21"/>
        <v>84.94356846473028</v>
      </c>
      <c r="E1499" s="25">
        <v>111</v>
      </c>
      <c r="F1499" s="25">
        <v>65300</v>
      </c>
      <c r="G1499" s="25">
        <v>5352</v>
      </c>
      <c r="H1499" s="25">
        <v>1257.72</v>
      </c>
      <c r="I1499" s="23">
        <v>1.4</v>
      </c>
    </row>
    <row r="1500" spans="1:9" ht="15">
      <c r="A1500">
        <v>1966</v>
      </c>
      <c r="B1500" s="22">
        <v>80</v>
      </c>
      <c r="C1500" s="22">
        <v>48.2</v>
      </c>
      <c r="D1500" s="25">
        <f t="shared" si="21"/>
        <v>93.81939834024897</v>
      </c>
      <c r="E1500" s="25">
        <v>120</v>
      </c>
      <c r="F1500" s="25">
        <v>72600</v>
      </c>
      <c r="G1500" s="25">
        <v>5805</v>
      </c>
      <c r="H1500" s="25">
        <v>1282.905</v>
      </c>
      <c r="I1500" s="23">
        <v>1.46</v>
      </c>
    </row>
    <row r="1501" spans="1:9" ht="15">
      <c r="A1501">
        <v>1967</v>
      </c>
      <c r="B1501" s="22">
        <v>78</v>
      </c>
      <c r="C1501" s="22">
        <v>48.2</v>
      </c>
      <c r="D1501" s="25">
        <f t="shared" si="21"/>
        <v>107.99502074688796</v>
      </c>
      <c r="E1501" s="25">
        <v>132</v>
      </c>
      <c r="F1501" s="25">
        <v>81400</v>
      </c>
      <c r="G1501" s="25">
        <v>6348</v>
      </c>
      <c r="H1501" s="25">
        <v>1142.64</v>
      </c>
      <c r="I1501" s="23">
        <v>1.22</v>
      </c>
    </row>
    <row r="1502" spans="1:9" ht="15">
      <c r="A1502">
        <v>1968</v>
      </c>
      <c r="B1502" s="22">
        <v>76</v>
      </c>
      <c r="C1502" s="22">
        <v>48.2</v>
      </c>
      <c r="D1502" s="25">
        <f t="shared" si="21"/>
        <v>119.22136929460581</v>
      </c>
      <c r="E1502" s="25">
        <v>143</v>
      </c>
      <c r="F1502" s="25">
        <v>90500</v>
      </c>
      <c r="G1502" s="25">
        <v>6882</v>
      </c>
      <c r="H1502" s="25">
        <v>1135.53</v>
      </c>
      <c r="I1502" s="23">
        <v>1.23</v>
      </c>
    </row>
    <row r="1503" spans="1:9" ht="15">
      <c r="A1503">
        <v>1969</v>
      </c>
      <c r="B1503" s="22">
        <v>74</v>
      </c>
      <c r="C1503" s="22">
        <v>48.2</v>
      </c>
      <c r="D1503" s="25">
        <f t="shared" si="21"/>
        <v>128.99257261410787</v>
      </c>
      <c r="E1503" s="25">
        <v>150</v>
      </c>
      <c r="F1503" s="25">
        <v>97800</v>
      </c>
      <c r="G1503" s="25">
        <v>7238</v>
      </c>
      <c r="H1503" s="25">
        <v>1020.558</v>
      </c>
      <c r="I1503" s="23">
        <v>1.34</v>
      </c>
    </row>
    <row r="1504" spans="1:9" ht="15">
      <c r="A1504">
        <v>1970</v>
      </c>
      <c r="B1504" s="22">
        <v>73</v>
      </c>
      <c r="C1504" s="22">
        <v>48.1</v>
      </c>
      <c r="D1504" s="25">
        <f t="shared" si="21"/>
        <v>134.4347401247401</v>
      </c>
      <c r="E1504" s="25">
        <v>154</v>
      </c>
      <c r="F1504" s="25">
        <v>101500</v>
      </c>
      <c r="G1504" s="25">
        <v>7407</v>
      </c>
      <c r="H1504" s="25">
        <v>940.689</v>
      </c>
      <c r="I1504" s="23">
        <v>1.31</v>
      </c>
    </row>
    <row r="1505" spans="1:9" ht="15">
      <c r="A1505">
        <v>1971</v>
      </c>
      <c r="B1505" s="22">
        <v>72</v>
      </c>
      <c r="C1505" s="22">
        <v>48.1</v>
      </c>
      <c r="D1505" s="25">
        <f t="shared" si="21"/>
        <v>139.27234927234926</v>
      </c>
      <c r="E1505" s="25">
        <v>157</v>
      </c>
      <c r="F1505" s="25">
        <v>104900</v>
      </c>
      <c r="G1505" s="25">
        <v>7552</v>
      </c>
      <c r="H1505" s="25">
        <v>853</v>
      </c>
      <c r="I1505" s="23">
        <v>1.43</v>
      </c>
    </row>
    <row r="1506" spans="1:9" ht="15">
      <c r="A1506">
        <v>1972</v>
      </c>
      <c r="B1506" s="22">
        <v>71</v>
      </c>
      <c r="C1506" s="22">
        <v>48.1</v>
      </c>
      <c r="D1506" s="25">
        <f t="shared" si="21"/>
        <v>150.62</v>
      </c>
      <c r="E1506" s="25">
        <v>170</v>
      </c>
      <c r="F1506" s="25">
        <v>115200</v>
      </c>
      <c r="G1506" s="25">
        <v>8177</v>
      </c>
      <c r="H1506" s="25">
        <v>932.178</v>
      </c>
      <c r="I1506" s="23">
        <v>1.42</v>
      </c>
    </row>
    <row r="1507" spans="1:9" ht="15">
      <c r="A1507">
        <v>1973</v>
      </c>
      <c r="B1507" s="22">
        <v>70</v>
      </c>
      <c r="C1507" s="22">
        <v>48.1</v>
      </c>
      <c r="D1507" s="25">
        <f t="shared" si="21"/>
        <v>171.95744282744283</v>
      </c>
      <c r="E1507" s="25">
        <v>193</v>
      </c>
      <c r="F1507" s="25">
        <v>132600</v>
      </c>
      <c r="G1507" s="25">
        <v>9283</v>
      </c>
      <c r="H1507" s="25">
        <v>1011.847</v>
      </c>
      <c r="I1507" s="23">
        <v>1.26</v>
      </c>
    </row>
    <row r="1508" spans="1:9" ht="15">
      <c r="A1508">
        <v>1974</v>
      </c>
      <c r="B1508" s="22">
        <v>70</v>
      </c>
      <c r="C1508" s="22">
        <v>48.1</v>
      </c>
      <c r="D1508" s="25">
        <f t="shared" si="21"/>
        <v>218.03825363825362</v>
      </c>
      <c r="E1508" s="25">
        <v>242</v>
      </c>
      <c r="F1508" s="25">
        <v>166300</v>
      </c>
      <c r="G1508" s="25">
        <v>11640</v>
      </c>
      <c r="H1508" s="25">
        <v>1152.36</v>
      </c>
      <c r="I1508" s="23">
        <v>1</v>
      </c>
    </row>
    <row r="1509" spans="1:9" ht="15">
      <c r="A1509">
        <v>1975</v>
      </c>
      <c r="B1509" s="22">
        <v>67</v>
      </c>
      <c r="C1509" s="22">
        <v>47.9</v>
      </c>
      <c r="D1509" s="25">
        <f t="shared" si="21"/>
        <v>256.3417954070981</v>
      </c>
      <c r="E1509" s="25">
        <v>282</v>
      </c>
      <c r="F1509" s="25">
        <v>201600</v>
      </c>
      <c r="G1509" s="25">
        <v>13508</v>
      </c>
      <c r="H1509" s="25">
        <v>1229.228</v>
      </c>
      <c r="I1509" s="23">
        <v>1.01</v>
      </c>
    </row>
    <row r="1510" spans="1:9" ht="15">
      <c r="A1510">
        <v>1976</v>
      </c>
      <c r="B1510" s="22">
        <v>67</v>
      </c>
      <c r="C1510" s="22">
        <v>47.9</v>
      </c>
      <c r="D1510" s="25">
        <f t="shared" si="21"/>
        <v>330.2802922755741</v>
      </c>
      <c r="E1510" s="25">
        <v>363</v>
      </c>
      <c r="F1510" s="25">
        <v>259200</v>
      </c>
      <c r="G1510" s="25">
        <v>17366</v>
      </c>
      <c r="H1510" s="25">
        <v>1545.574</v>
      </c>
      <c r="I1510" s="23">
        <v>0.89</v>
      </c>
    </row>
    <row r="1511" spans="1:9" ht="15">
      <c r="A1511">
        <v>1977</v>
      </c>
      <c r="B1511" s="22">
        <v>66</v>
      </c>
      <c r="C1511" s="22">
        <v>47.8</v>
      </c>
      <c r="D1511" s="25">
        <f t="shared" si="21"/>
        <v>382.08577405857744</v>
      </c>
      <c r="E1511" s="25">
        <v>420</v>
      </c>
      <c r="F1511" s="25">
        <v>304100</v>
      </c>
      <c r="G1511" s="25">
        <v>20070</v>
      </c>
      <c r="H1511" s="25">
        <v>1806.3</v>
      </c>
      <c r="I1511" s="23">
        <v>0.76</v>
      </c>
    </row>
    <row r="1512" spans="1:9" ht="15">
      <c r="A1512">
        <v>1978</v>
      </c>
      <c r="B1512" s="22">
        <v>66</v>
      </c>
      <c r="C1512" s="22">
        <v>47.8</v>
      </c>
      <c r="D1512" s="25">
        <f t="shared" si="21"/>
        <v>373.84338912133893</v>
      </c>
      <c r="E1512" s="25">
        <v>412</v>
      </c>
      <c r="F1512" s="25">
        <v>298500</v>
      </c>
      <c r="G1512" s="25">
        <v>19702</v>
      </c>
      <c r="H1512" s="25">
        <v>1832.286</v>
      </c>
      <c r="I1512" s="23">
        <v>0.94</v>
      </c>
    </row>
    <row r="1513" spans="1:9" ht="15">
      <c r="A1513">
        <v>1979</v>
      </c>
      <c r="B1513" s="22">
        <v>65</v>
      </c>
      <c r="C1513" s="22">
        <v>47.7</v>
      </c>
      <c r="D1513" s="25">
        <f t="shared" si="21"/>
        <v>478.80955974842766</v>
      </c>
      <c r="E1513" s="25">
        <v>525</v>
      </c>
      <c r="F1513" s="25">
        <v>385300</v>
      </c>
      <c r="G1513" s="25">
        <v>25043</v>
      </c>
      <c r="H1513" s="25">
        <v>2203.784</v>
      </c>
      <c r="I1513" s="23">
        <v>0.83</v>
      </c>
    </row>
    <row r="1514" spans="1:9" ht="15">
      <c r="A1514">
        <v>1980</v>
      </c>
      <c r="B1514" s="22">
        <v>65</v>
      </c>
      <c r="C1514" s="22">
        <v>47.7</v>
      </c>
      <c r="D1514" s="25">
        <v>582</v>
      </c>
      <c r="E1514" s="25">
        <v>635</v>
      </c>
      <c r="F1514" s="25">
        <v>466000</v>
      </c>
      <c r="G1514" s="25">
        <v>30289</v>
      </c>
      <c r="H1514" s="25">
        <v>2547</v>
      </c>
      <c r="I1514" s="23">
        <v>0.75</v>
      </c>
    </row>
    <row r="1515" spans="1:9" ht="15">
      <c r="A1515">
        <v>1981</v>
      </c>
      <c r="B1515" s="22">
        <v>65</v>
      </c>
      <c r="C1515" s="22">
        <v>47.7</v>
      </c>
      <c r="D1515" s="25">
        <v>669</v>
      </c>
      <c r="E1515" s="25">
        <v>729</v>
      </c>
      <c r="F1515" s="25">
        <v>535000</v>
      </c>
      <c r="G1515" s="25">
        <v>34773</v>
      </c>
      <c r="H1515" s="25">
        <v>2851</v>
      </c>
      <c r="I1515" s="23">
        <v>0.68</v>
      </c>
    </row>
    <row r="1516" spans="1:9" ht="15">
      <c r="A1516">
        <v>1982</v>
      </c>
      <c r="B1516" s="22">
        <v>63</v>
      </c>
      <c r="C1516" s="22">
        <v>47.5</v>
      </c>
      <c r="D1516" s="25">
        <v>671</v>
      </c>
      <c r="E1516" s="25">
        <v>730</v>
      </c>
      <c r="F1516" s="25">
        <v>550400</v>
      </c>
      <c r="G1516" s="25">
        <v>34675</v>
      </c>
      <c r="H1516" s="25">
        <v>2809</v>
      </c>
      <c r="I1516" s="23">
        <v>0.7</v>
      </c>
    </row>
    <row r="1517" spans="1:9" ht="15">
      <c r="A1517">
        <v>1983</v>
      </c>
      <c r="B1517" s="22">
        <v>62</v>
      </c>
      <c r="C1517" s="22">
        <v>47.4</v>
      </c>
      <c r="D1517" s="25">
        <v>643</v>
      </c>
      <c r="E1517" s="25">
        <v>701</v>
      </c>
      <c r="F1517" s="25">
        <v>535900</v>
      </c>
      <c r="G1517" s="25">
        <v>33227</v>
      </c>
      <c r="H1517" s="25">
        <v>2758</v>
      </c>
      <c r="I1517" s="23">
        <v>0.57</v>
      </c>
    </row>
    <row r="1518" spans="1:9" ht="15">
      <c r="A1518">
        <v>1984</v>
      </c>
      <c r="B1518" s="22">
        <v>61</v>
      </c>
      <c r="C1518" s="22">
        <v>47.2</v>
      </c>
      <c r="D1518" s="25">
        <v>588</v>
      </c>
      <c r="E1518" s="25">
        <v>645</v>
      </c>
      <c r="F1518" s="25">
        <v>499096</v>
      </c>
      <c r="G1518" s="25">
        <v>30444</v>
      </c>
      <c r="H1518" s="25">
        <v>2710</v>
      </c>
      <c r="I1518" s="23">
        <v>0.68</v>
      </c>
    </row>
    <row r="1519" spans="1:9" ht="15">
      <c r="A1519">
        <v>1985</v>
      </c>
      <c r="B1519" s="22">
        <v>60</v>
      </c>
      <c r="C1519" s="22">
        <v>47.2</v>
      </c>
      <c r="D1519" s="25">
        <v>433</v>
      </c>
      <c r="E1519" s="25">
        <v>485</v>
      </c>
      <c r="F1519" s="25">
        <v>381855</v>
      </c>
      <c r="G1519" s="25">
        <v>22911</v>
      </c>
      <c r="H1519" s="25">
        <v>2474</v>
      </c>
      <c r="I1519" s="23">
        <v>1.05</v>
      </c>
    </row>
    <row r="1520" spans="1:9" ht="15">
      <c r="A1520">
        <v>1986</v>
      </c>
      <c r="B1520" s="22">
        <v>59</v>
      </c>
      <c r="C1520" s="22">
        <v>47.2</v>
      </c>
      <c r="D1520" s="25">
        <v>362</v>
      </c>
      <c r="E1520" s="25">
        <v>416</v>
      </c>
      <c r="F1520" s="25">
        <v>332700</v>
      </c>
      <c r="G1520" s="25">
        <v>19629</v>
      </c>
      <c r="H1520" s="25">
        <v>2532</v>
      </c>
      <c r="I1520" s="23">
        <v>1.24</v>
      </c>
    </row>
    <row r="1521" spans="1:9" ht="15">
      <c r="A1521">
        <v>1987</v>
      </c>
      <c r="B1521" s="22">
        <v>59</v>
      </c>
      <c r="C1521" s="22">
        <v>47.2</v>
      </c>
      <c r="D1521" s="25">
        <v>343</v>
      </c>
      <c r="E1521" s="25">
        <v>400</v>
      </c>
      <c r="F1521" s="25">
        <v>320098</v>
      </c>
      <c r="G1521" s="25">
        <v>18885</v>
      </c>
      <c r="H1521" s="25">
        <v>2682</v>
      </c>
      <c r="I1521" s="23">
        <v>1.49</v>
      </c>
    </row>
    <row r="1522" spans="1:9" ht="15">
      <c r="A1522">
        <v>1988</v>
      </c>
      <c r="B1522" s="22">
        <v>58</v>
      </c>
      <c r="C1522" s="22">
        <v>47.1</v>
      </c>
      <c r="D1522" s="25">
        <v>389</v>
      </c>
      <c r="E1522" s="25">
        <v>457</v>
      </c>
      <c r="F1522" s="25">
        <v>371116</v>
      </c>
      <c r="G1522" s="25">
        <v>21525</v>
      </c>
      <c r="H1522" s="25">
        <v>3186</v>
      </c>
      <c r="I1522" s="23">
        <v>1.37</v>
      </c>
    </row>
    <row r="1523" spans="1:9" ht="15">
      <c r="A1523">
        <v>1989</v>
      </c>
      <c r="B1523" s="22">
        <v>57</v>
      </c>
      <c r="C1523" s="22">
        <v>47.1</v>
      </c>
      <c r="D1523" s="25">
        <v>438</v>
      </c>
      <c r="E1523" s="25">
        <v>511</v>
      </c>
      <c r="F1523" s="25">
        <v>422247</v>
      </c>
      <c r="G1523" s="25">
        <v>24068</v>
      </c>
      <c r="H1523" s="25">
        <v>3451</v>
      </c>
      <c r="I1523" s="23">
        <v>1.27</v>
      </c>
    </row>
    <row r="1524" spans="1:9" ht="15">
      <c r="A1524">
        <v>1990</v>
      </c>
      <c r="B1524" s="22">
        <v>57</v>
      </c>
      <c r="C1524" s="22">
        <v>47.1</v>
      </c>
      <c r="D1524" s="25">
        <v>456</v>
      </c>
      <c r="E1524" s="25">
        <v>524</v>
      </c>
      <c r="F1524" s="25">
        <v>432989</v>
      </c>
      <c r="G1524" s="25">
        <v>24680</v>
      </c>
      <c r="H1524" s="25">
        <v>3186</v>
      </c>
      <c r="I1524" s="23">
        <v>1.35</v>
      </c>
    </row>
    <row r="1525" spans="1:9" ht="15">
      <c r="A1525">
        <v>1991</v>
      </c>
      <c r="B1525" s="22">
        <v>56</v>
      </c>
      <c r="C1525" s="22">
        <v>47.1</v>
      </c>
      <c r="D1525" s="25">
        <v>454</v>
      </c>
      <c r="E1525" s="25">
        <v>517</v>
      </c>
      <c r="F1525" s="25">
        <v>434834</v>
      </c>
      <c r="G1525" s="25">
        <v>24350</v>
      </c>
      <c r="H1525" s="25">
        <v>2978</v>
      </c>
      <c r="I1525" s="23">
        <v>1.41</v>
      </c>
    </row>
    <row r="1526" spans="1:9" ht="15">
      <c r="A1526">
        <v>1992</v>
      </c>
      <c r="B1526" s="22">
        <v>56</v>
      </c>
      <c r="C1526" s="22">
        <v>47.1</v>
      </c>
      <c r="D1526" s="25">
        <v>453</v>
      </c>
      <c r="E1526" s="25">
        <v>517</v>
      </c>
      <c r="F1526" s="25">
        <v>434834</v>
      </c>
      <c r="G1526" s="25">
        <v>24350</v>
      </c>
      <c r="H1526" s="25">
        <v>3026</v>
      </c>
      <c r="I1526" s="23">
        <v>1.42</v>
      </c>
    </row>
    <row r="1527" spans="1:9" ht="15">
      <c r="A1527">
        <v>1993</v>
      </c>
      <c r="B1527" s="22">
        <v>55</v>
      </c>
      <c r="C1527" s="22">
        <v>47.1</v>
      </c>
      <c r="D1527" s="25">
        <v>449</v>
      </c>
      <c r="E1527" s="25">
        <v>514</v>
      </c>
      <c r="F1527" s="25">
        <v>440171</v>
      </c>
      <c r="G1527" s="25">
        <v>24209</v>
      </c>
      <c r="H1527" s="25">
        <v>3061</v>
      </c>
      <c r="I1527" s="23">
        <v>1.57</v>
      </c>
    </row>
    <row r="1528" spans="1:9" ht="15">
      <c r="A1528">
        <v>1994</v>
      </c>
      <c r="B1528" s="22">
        <v>55</v>
      </c>
      <c r="C1528" s="22">
        <v>47.1</v>
      </c>
      <c r="D1528" s="25">
        <v>484</v>
      </c>
      <c r="E1528" s="25">
        <v>562</v>
      </c>
      <c r="F1528" s="25">
        <v>481547</v>
      </c>
      <c r="G1528" s="25">
        <v>26485</v>
      </c>
      <c r="H1528" s="25">
        <v>3670</v>
      </c>
      <c r="I1528" s="15" t="s">
        <v>6</v>
      </c>
    </row>
    <row r="1529" spans="1:9" ht="15">
      <c r="A1529">
        <v>1995</v>
      </c>
      <c r="B1529" s="22">
        <v>56</v>
      </c>
      <c r="C1529" s="22">
        <v>47.1</v>
      </c>
      <c r="D1529" s="25">
        <v>503</v>
      </c>
      <c r="E1529" s="25">
        <v>596</v>
      </c>
      <c r="F1529" s="25">
        <v>501325</v>
      </c>
      <c r="G1529" s="25">
        <v>28074</v>
      </c>
      <c r="H1529" s="25">
        <v>4404</v>
      </c>
      <c r="I1529" s="15" t="s">
        <v>6</v>
      </c>
    </row>
    <row r="1530" spans="1:9" ht="15">
      <c r="A1530" s="9" t="s">
        <v>6</v>
      </c>
      <c r="B1530" s="6" t="s">
        <v>6</v>
      </c>
      <c r="C1530" s="6" t="s">
        <v>6</v>
      </c>
      <c r="D1530" s="8" t="s">
        <v>6</v>
      </c>
      <c r="E1530" s="8" t="s">
        <v>6</v>
      </c>
      <c r="F1530" s="8" t="s">
        <v>6</v>
      </c>
      <c r="G1530" s="8" t="s">
        <v>6</v>
      </c>
      <c r="H1530" s="8" t="s">
        <v>6</v>
      </c>
      <c r="I1530" s="15" t="s">
        <v>7</v>
      </c>
    </row>
    <row r="1531" spans="1:9" ht="15">
      <c r="A1531" t="str">
        <f>FOOT</f>
        <v>Table updated from "Farm Real Estate Historical Series Data, 1950-92", Statistical Bulletin No. 855.</v>
      </c>
      <c r="B1531" s="22"/>
      <c r="C1531" s="22"/>
      <c r="D1531" s="25"/>
      <c r="E1531" s="25"/>
      <c r="F1531" s="25"/>
      <c r="G1531" s="25"/>
      <c r="H1531" s="25"/>
      <c r="I1531" s="23"/>
    </row>
    <row r="1532" spans="1:9" ht="15">
      <c r="A1532" t="str">
        <f>A146</f>
        <v> </v>
      </c>
      <c r="B1532" s="22"/>
      <c r="C1532" s="22"/>
      <c r="D1532" s="25"/>
      <c r="E1532" s="25"/>
      <c r="F1532" s="25"/>
      <c r="G1532" s="25"/>
      <c r="H1532" s="25"/>
      <c r="I1532" s="23"/>
    </row>
    <row r="1533" spans="1:9" ht="15">
      <c r="A1533" t="str">
        <f>A147</f>
        <v> </v>
      </c>
      <c r="B1533" s="22"/>
      <c r="C1533" s="22"/>
      <c r="D1533" s="25"/>
      <c r="E1533" s="25"/>
      <c r="F1533" s="25"/>
      <c r="G1533" s="25"/>
      <c r="H1533" s="25"/>
      <c r="I1533" s="23"/>
    </row>
    <row r="1534" spans="1:9" ht="15">
      <c r="A1534" t="str">
        <f>A148</f>
        <v> </v>
      </c>
      <c r="B1534" s="22"/>
      <c r="C1534" s="22"/>
      <c r="D1534" s="25"/>
      <c r="E1534" s="25"/>
      <c r="F1534" s="25"/>
      <c r="G1534" s="25"/>
      <c r="H1534" s="25"/>
      <c r="I1534" s="23"/>
    </row>
    <row r="1535" spans="1:9" ht="15">
      <c r="A1535" t="str">
        <f>A149</f>
        <v> </v>
      </c>
      <c r="B1535" s="22"/>
      <c r="C1535" s="22"/>
      <c r="D1535" s="25"/>
      <c r="E1535" s="25"/>
      <c r="F1535" s="25"/>
      <c r="G1535" s="25"/>
      <c r="H1535" s="25"/>
      <c r="I1535" s="23"/>
    </row>
    <row r="1536" spans="1:9" ht="15">
      <c r="A1536" t="str">
        <f>A150</f>
        <v> </v>
      </c>
      <c r="B1536" s="22"/>
      <c r="C1536" s="22"/>
      <c r="D1536" s="25"/>
      <c r="E1536" s="25"/>
      <c r="F1536" s="25"/>
      <c r="G1536" s="25"/>
      <c r="H1536" s="25"/>
      <c r="I1536" s="23"/>
    </row>
    <row r="1537" spans="2:9" ht="15">
      <c r="B1537" s="22"/>
      <c r="C1537" s="22"/>
      <c r="D1537" s="25"/>
      <c r="E1537" s="25"/>
      <c r="F1537" s="25"/>
      <c r="G1537" s="25"/>
      <c r="H1537" s="25"/>
      <c r="I1537" s="23"/>
    </row>
    <row r="1538" spans="1:9" ht="15">
      <c r="A1538" s="5" t="s">
        <v>64</v>
      </c>
      <c r="B1538" s="22"/>
      <c r="C1538" s="22"/>
      <c r="D1538" s="25"/>
      <c r="E1538" s="25"/>
      <c r="F1538" s="25"/>
      <c r="G1538" s="25"/>
      <c r="H1538" s="25"/>
      <c r="I1538" s="23"/>
    </row>
    <row r="1539" spans="2:9" ht="15">
      <c r="B1539" s="22"/>
      <c r="C1539" s="22"/>
      <c r="D1539" s="25"/>
      <c r="E1539" s="25"/>
      <c r="F1539" s="25"/>
      <c r="G1539" s="25"/>
      <c r="H1539" s="25"/>
      <c r="I1539" s="23"/>
    </row>
    <row r="1540" spans="1:9" ht="15">
      <c r="A1540" s="9" t="s">
        <v>6</v>
      </c>
      <c r="B1540" s="6" t="s">
        <v>6</v>
      </c>
      <c r="C1540" s="6" t="s">
        <v>6</v>
      </c>
      <c r="D1540" s="8" t="s">
        <v>6</v>
      </c>
      <c r="E1540" s="8" t="s">
        <v>6</v>
      </c>
      <c r="F1540" s="8" t="s">
        <v>6</v>
      </c>
      <c r="G1540" s="8" t="s">
        <v>6</v>
      </c>
      <c r="H1540" s="8" t="s">
        <v>6</v>
      </c>
      <c r="I1540" s="15" t="s">
        <v>7</v>
      </c>
    </row>
    <row r="1541" spans="2:9" ht="15">
      <c r="B1541" s="22"/>
      <c r="C1541" s="10" t="s">
        <v>8</v>
      </c>
      <c r="D1541" s="25"/>
      <c r="E1541" s="12" t="s">
        <v>65</v>
      </c>
      <c r="F1541" s="25"/>
      <c r="G1541" s="25"/>
      <c r="H1541" s="25"/>
      <c r="I1541" s="3" t="s">
        <v>10</v>
      </c>
    </row>
    <row r="1542" spans="1:9" ht="15">
      <c r="A1542" s="13" t="s">
        <v>11</v>
      </c>
      <c r="B1542" s="2" t="s">
        <v>12</v>
      </c>
      <c r="C1542" s="10" t="s">
        <v>13</v>
      </c>
      <c r="D1542" s="16" t="s">
        <v>14</v>
      </c>
      <c r="E1542" s="16" t="s">
        <v>15</v>
      </c>
      <c r="F1542" s="8" t="s">
        <v>6</v>
      </c>
      <c r="G1542" s="16" t="s">
        <v>16</v>
      </c>
      <c r="H1542" s="16" t="s">
        <v>17</v>
      </c>
      <c r="I1542" s="3" t="s">
        <v>18</v>
      </c>
    </row>
    <row r="1543" spans="2:9" ht="15">
      <c r="B1543" s="22"/>
      <c r="C1543" s="14" t="s">
        <v>19</v>
      </c>
      <c r="D1543" s="16" t="s">
        <v>20</v>
      </c>
      <c r="E1543" s="12" t="s">
        <v>21</v>
      </c>
      <c r="F1543" s="12" t="s">
        <v>22</v>
      </c>
      <c r="G1543" s="4" t="s">
        <v>23</v>
      </c>
      <c r="H1543" s="4" t="s">
        <v>24</v>
      </c>
      <c r="I1543" s="3" t="s">
        <v>25</v>
      </c>
    </row>
    <row r="1544" spans="2:9" ht="15">
      <c r="B1544" s="10" t="s">
        <v>3</v>
      </c>
      <c r="C1544" s="22"/>
      <c r="D1544" s="25"/>
      <c r="E1544" s="12" t="s">
        <v>26</v>
      </c>
      <c r="F1544" s="12" t="s">
        <v>27</v>
      </c>
      <c r="G1544" s="25"/>
      <c r="H1544" s="4" t="s">
        <v>3</v>
      </c>
      <c r="I1544" s="3" t="s">
        <v>28</v>
      </c>
    </row>
    <row r="1545" spans="1:9" ht="15">
      <c r="A1545" s="9" t="s">
        <v>6</v>
      </c>
      <c r="B1545" s="6" t="s">
        <v>6</v>
      </c>
      <c r="C1545" s="6" t="s">
        <v>6</v>
      </c>
      <c r="D1545" s="8" t="s">
        <v>6</v>
      </c>
      <c r="E1545" s="8" t="s">
        <v>6</v>
      </c>
      <c r="F1545" s="8" t="s">
        <v>6</v>
      </c>
      <c r="G1545" s="8" t="s">
        <v>6</v>
      </c>
      <c r="H1545" s="8" t="s">
        <v>6</v>
      </c>
      <c r="I1545" s="15" t="s">
        <v>7</v>
      </c>
    </row>
    <row r="1546" spans="2:9" ht="15">
      <c r="B1546" s="22"/>
      <c r="C1546" s="22"/>
      <c r="D1546" s="25"/>
      <c r="E1546" s="25"/>
      <c r="F1546" s="25"/>
      <c r="G1546" s="25"/>
      <c r="H1546" s="25"/>
      <c r="I1546" s="23"/>
    </row>
    <row r="1547" spans="2:9" ht="15">
      <c r="B1547" s="10" t="s">
        <v>29</v>
      </c>
      <c r="C1547" s="10" t="s">
        <v>30</v>
      </c>
      <c r="D1547" s="25"/>
      <c r="E1547" s="25"/>
      <c r="F1547" s="25"/>
      <c r="G1547" s="25"/>
      <c r="H1547" s="25"/>
      <c r="I1547" s="23"/>
    </row>
    <row r="1548" spans="2:9" ht="15">
      <c r="B1548" s="10" t="s">
        <v>31</v>
      </c>
      <c r="C1548" s="10" t="s">
        <v>32</v>
      </c>
      <c r="D1548" s="4" t="s">
        <v>33</v>
      </c>
      <c r="E1548" s="25"/>
      <c r="F1548" s="25"/>
      <c r="G1548" s="16" t="s">
        <v>34</v>
      </c>
      <c r="H1548" s="25"/>
      <c r="I1548" s="3" t="s">
        <v>35</v>
      </c>
    </row>
    <row r="1549" spans="2:9" ht="15">
      <c r="B1549" s="22"/>
      <c r="C1549" s="22"/>
      <c r="D1549" s="25"/>
      <c r="E1549" s="25"/>
      <c r="F1549" s="25"/>
      <c r="G1549" s="25"/>
      <c r="H1549" s="25"/>
      <c r="I1549" s="23"/>
    </row>
    <row r="1550" spans="1:9" ht="15">
      <c r="A1550">
        <v>1950</v>
      </c>
      <c r="B1550" s="22">
        <v>135</v>
      </c>
      <c r="C1550" s="22">
        <v>50.5</v>
      </c>
      <c r="D1550" s="25">
        <f aca="true" t="shared" si="22" ref="D1550:D1579">(+G1550-H1550)/C1550</f>
        <v>55.53687128712871</v>
      </c>
      <c r="E1550" s="25">
        <v>66</v>
      </c>
      <c r="F1550" s="25">
        <v>24600</v>
      </c>
      <c r="G1550" s="25">
        <v>3323</v>
      </c>
      <c r="H1550" s="25">
        <v>518.388</v>
      </c>
      <c r="I1550" s="23">
        <v>1.09</v>
      </c>
    </row>
    <row r="1551" spans="1:9" ht="15">
      <c r="A1551">
        <v>1951</v>
      </c>
      <c r="B1551" s="22">
        <v>132</v>
      </c>
      <c r="C1551" s="22">
        <v>50.5</v>
      </c>
      <c r="D1551" s="25">
        <f t="shared" si="22"/>
        <v>60.323326732673266</v>
      </c>
      <c r="E1551" s="25">
        <v>73</v>
      </c>
      <c r="F1551" s="25">
        <v>28000</v>
      </c>
      <c r="G1551" s="25">
        <v>3697</v>
      </c>
      <c r="H1551" s="25">
        <v>650.672</v>
      </c>
      <c r="I1551" s="23">
        <v>1.06</v>
      </c>
    </row>
    <row r="1552" spans="1:9" ht="15">
      <c r="A1552">
        <v>1952</v>
      </c>
      <c r="B1552" s="22">
        <v>129</v>
      </c>
      <c r="C1552" s="22">
        <v>50.5</v>
      </c>
      <c r="D1552" s="25">
        <f t="shared" si="22"/>
        <v>65.86736633663367</v>
      </c>
      <c r="E1552" s="25">
        <v>80</v>
      </c>
      <c r="F1552" s="25">
        <v>31200</v>
      </c>
      <c r="G1552" s="25">
        <v>4027</v>
      </c>
      <c r="H1552" s="25">
        <v>700.698</v>
      </c>
      <c r="I1552" s="23">
        <v>0.96</v>
      </c>
    </row>
    <row r="1553" spans="1:9" ht="15">
      <c r="A1553">
        <v>1953</v>
      </c>
      <c r="B1553" s="22">
        <v>126</v>
      </c>
      <c r="C1553" s="22">
        <v>50.5</v>
      </c>
      <c r="D1553" s="25">
        <f t="shared" si="22"/>
        <v>67.07619801980198</v>
      </c>
      <c r="E1553" s="25">
        <v>81</v>
      </c>
      <c r="F1553" s="25">
        <v>32500</v>
      </c>
      <c r="G1553" s="25">
        <v>4091</v>
      </c>
      <c r="H1553" s="25">
        <v>703.652</v>
      </c>
      <c r="I1553" s="23">
        <v>0.99</v>
      </c>
    </row>
    <row r="1554" spans="1:9" ht="15">
      <c r="A1554">
        <v>1954</v>
      </c>
      <c r="B1554" s="22">
        <v>123</v>
      </c>
      <c r="C1554" s="22">
        <v>50.5</v>
      </c>
      <c r="D1554" s="25">
        <f t="shared" si="22"/>
        <v>65.03318811881188</v>
      </c>
      <c r="E1554" s="25">
        <v>79</v>
      </c>
      <c r="F1554" s="25">
        <v>32300</v>
      </c>
      <c r="G1554" s="25">
        <v>3976</v>
      </c>
      <c r="H1554" s="25">
        <v>691.824</v>
      </c>
      <c r="I1554" s="23">
        <v>1.09</v>
      </c>
    </row>
    <row r="1555" spans="1:9" ht="15">
      <c r="A1555">
        <v>1955</v>
      </c>
      <c r="B1555" s="22">
        <v>121</v>
      </c>
      <c r="C1555" s="22">
        <v>50.4</v>
      </c>
      <c r="D1555" s="25">
        <f t="shared" si="22"/>
        <v>66.02462301587302</v>
      </c>
      <c r="E1555" s="25">
        <v>81</v>
      </c>
      <c r="F1555" s="25">
        <v>33700</v>
      </c>
      <c r="G1555" s="25">
        <v>4073</v>
      </c>
      <c r="H1555" s="25">
        <v>745.359</v>
      </c>
      <c r="I1555" s="23">
        <v>1.14</v>
      </c>
    </row>
    <row r="1556" spans="1:9" ht="15">
      <c r="A1556">
        <v>1956</v>
      </c>
      <c r="B1556" s="22">
        <v>119</v>
      </c>
      <c r="C1556" s="22">
        <v>50.4</v>
      </c>
      <c r="D1556" s="25">
        <f t="shared" si="22"/>
        <v>67.05984126984127</v>
      </c>
      <c r="E1556" s="25">
        <v>84</v>
      </c>
      <c r="F1556" s="25">
        <v>35700</v>
      </c>
      <c r="G1556" s="25">
        <v>4246</v>
      </c>
      <c r="H1556" s="25">
        <v>866.184</v>
      </c>
      <c r="I1556" s="23">
        <v>1.08</v>
      </c>
    </row>
    <row r="1557" spans="1:9" ht="15">
      <c r="A1557">
        <v>1957</v>
      </c>
      <c r="B1557" s="22">
        <v>117</v>
      </c>
      <c r="C1557" s="22">
        <v>50.3</v>
      </c>
      <c r="D1557" s="25">
        <f t="shared" si="22"/>
        <v>72.29262425447317</v>
      </c>
      <c r="E1557" s="25">
        <v>87</v>
      </c>
      <c r="F1557" s="25">
        <v>37600</v>
      </c>
      <c r="G1557" s="25">
        <v>4397</v>
      </c>
      <c r="H1557" s="25">
        <v>760.681</v>
      </c>
      <c r="I1557" s="23">
        <v>1.13</v>
      </c>
    </row>
    <row r="1558" spans="1:9" ht="15">
      <c r="A1558">
        <v>1958</v>
      </c>
      <c r="B1558" s="22">
        <v>115</v>
      </c>
      <c r="C1558" s="22">
        <v>50.2</v>
      </c>
      <c r="D1558" s="25">
        <f t="shared" si="22"/>
        <v>79.16673306772908</v>
      </c>
      <c r="E1558" s="25">
        <v>93</v>
      </c>
      <c r="F1558" s="25">
        <v>40600</v>
      </c>
      <c r="G1558" s="25">
        <v>4670</v>
      </c>
      <c r="H1558" s="25">
        <v>695.83</v>
      </c>
      <c r="I1558" s="23">
        <v>1.1</v>
      </c>
    </row>
    <row r="1559" spans="1:9" ht="15">
      <c r="A1559">
        <v>1959</v>
      </c>
      <c r="B1559" s="22">
        <v>113</v>
      </c>
      <c r="C1559" s="22">
        <v>50.2</v>
      </c>
      <c r="D1559" s="25">
        <f t="shared" si="22"/>
        <v>81.76812749003984</v>
      </c>
      <c r="E1559" s="25">
        <v>98</v>
      </c>
      <c r="F1559" s="25">
        <v>43500</v>
      </c>
      <c r="G1559" s="25">
        <v>4910</v>
      </c>
      <c r="H1559" s="25">
        <v>805.24</v>
      </c>
      <c r="I1559" s="23">
        <v>1.12</v>
      </c>
    </row>
    <row r="1560" spans="1:9" ht="15">
      <c r="A1560">
        <v>1960</v>
      </c>
      <c r="B1560" s="22">
        <v>110</v>
      </c>
      <c r="C1560" s="22">
        <v>50.2</v>
      </c>
      <c r="D1560" s="25">
        <f t="shared" si="22"/>
        <v>82.98856573705179</v>
      </c>
      <c r="E1560" s="25">
        <v>101</v>
      </c>
      <c r="F1560" s="25">
        <v>46000</v>
      </c>
      <c r="G1560" s="25">
        <v>5062</v>
      </c>
      <c r="H1560" s="25">
        <v>895.974</v>
      </c>
      <c r="I1560" s="23">
        <v>1.23</v>
      </c>
    </row>
    <row r="1561" spans="1:9" ht="15">
      <c r="A1561">
        <v>1961</v>
      </c>
      <c r="B1561" s="22">
        <v>107</v>
      </c>
      <c r="C1561" s="22">
        <v>50.2</v>
      </c>
      <c r="D1561" s="25">
        <f t="shared" si="22"/>
        <v>83.28282868525895</v>
      </c>
      <c r="E1561" s="25">
        <v>102</v>
      </c>
      <c r="F1561" s="25">
        <v>47800</v>
      </c>
      <c r="G1561" s="25">
        <v>5111</v>
      </c>
      <c r="H1561" s="25">
        <v>930.202</v>
      </c>
      <c r="I1561" s="23">
        <v>1.21</v>
      </c>
    </row>
    <row r="1562" spans="1:9" ht="15">
      <c r="A1562">
        <v>1962</v>
      </c>
      <c r="B1562" s="22">
        <v>105</v>
      </c>
      <c r="C1562" s="22">
        <v>50.2</v>
      </c>
      <c r="D1562" s="25">
        <f t="shared" si="22"/>
        <v>86.76721115537848</v>
      </c>
      <c r="E1562" s="25">
        <v>107</v>
      </c>
      <c r="F1562" s="25">
        <v>51000</v>
      </c>
      <c r="G1562" s="25">
        <v>5351</v>
      </c>
      <c r="H1562" s="25">
        <v>995.286</v>
      </c>
      <c r="I1562" s="23">
        <v>1.2</v>
      </c>
    </row>
    <row r="1563" spans="1:9" ht="15">
      <c r="A1563">
        <v>1963</v>
      </c>
      <c r="B1563" s="22">
        <v>103</v>
      </c>
      <c r="C1563" s="22">
        <v>50.2</v>
      </c>
      <c r="D1563" s="25">
        <f t="shared" si="22"/>
        <v>89.86541832669322</v>
      </c>
      <c r="E1563" s="25">
        <v>112</v>
      </c>
      <c r="F1563" s="25">
        <v>54500</v>
      </c>
      <c r="G1563" s="25">
        <v>5611</v>
      </c>
      <c r="H1563" s="25">
        <v>1099.756</v>
      </c>
      <c r="I1563" s="23">
        <v>1.19</v>
      </c>
    </row>
    <row r="1564" spans="1:9" ht="15">
      <c r="A1564">
        <v>1964</v>
      </c>
      <c r="B1564" s="22">
        <v>100</v>
      </c>
      <c r="C1564" s="22">
        <v>50.2</v>
      </c>
      <c r="D1564" s="25">
        <f t="shared" si="22"/>
        <v>90.7612749003984</v>
      </c>
      <c r="E1564" s="25">
        <v>115</v>
      </c>
      <c r="F1564" s="25">
        <v>57800</v>
      </c>
      <c r="G1564" s="25">
        <v>5782</v>
      </c>
      <c r="H1564" s="25">
        <v>1225.784</v>
      </c>
      <c r="I1564" s="23">
        <v>1.16</v>
      </c>
    </row>
    <row r="1565" spans="1:9" ht="15">
      <c r="A1565">
        <v>1965</v>
      </c>
      <c r="B1565" s="22">
        <v>98</v>
      </c>
      <c r="C1565" s="22">
        <v>50.2</v>
      </c>
      <c r="D1565" s="25">
        <f t="shared" si="22"/>
        <v>94.5903187250996</v>
      </c>
      <c r="E1565" s="25">
        <v>123</v>
      </c>
      <c r="F1565" s="25">
        <v>63300</v>
      </c>
      <c r="G1565" s="25">
        <v>6199</v>
      </c>
      <c r="H1565" s="25">
        <v>1450.566</v>
      </c>
      <c r="I1565" s="23">
        <v>1.06</v>
      </c>
    </row>
    <row r="1566" spans="1:9" ht="15">
      <c r="A1566">
        <v>1966</v>
      </c>
      <c r="B1566" s="22">
        <v>95</v>
      </c>
      <c r="C1566" s="22">
        <v>50.1</v>
      </c>
      <c r="D1566" s="25">
        <f t="shared" si="22"/>
        <v>105.02754491017964</v>
      </c>
      <c r="E1566" s="25">
        <v>135</v>
      </c>
      <c r="F1566" s="25">
        <v>71000</v>
      </c>
      <c r="G1566" s="25">
        <v>6746</v>
      </c>
      <c r="H1566" s="25">
        <v>1484.12</v>
      </c>
      <c r="I1566" s="23">
        <v>1.1</v>
      </c>
    </row>
    <row r="1567" spans="1:9" ht="15">
      <c r="A1567">
        <v>1967</v>
      </c>
      <c r="B1567" s="22">
        <v>93</v>
      </c>
      <c r="C1567" s="22">
        <v>50.1</v>
      </c>
      <c r="D1567" s="25">
        <f t="shared" si="22"/>
        <v>118.28299401197604</v>
      </c>
      <c r="E1567" s="25">
        <v>144</v>
      </c>
      <c r="F1567" s="25">
        <v>77600</v>
      </c>
      <c r="G1567" s="25">
        <v>7218</v>
      </c>
      <c r="H1567" s="25">
        <v>1292.022</v>
      </c>
      <c r="I1567" s="23">
        <v>1.17</v>
      </c>
    </row>
    <row r="1568" spans="1:9" ht="15">
      <c r="A1568">
        <v>1968</v>
      </c>
      <c r="B1568" s="22">
        <v>91</v>
      </c>
      <c r="C1568" s="22">
        <v>50</v>
      </c>
      <c r="D1568" s="25">
        <f t="shared" si="22"/>
        <v>130.2266</v>
      </c>
      <c r="E1568" s="25">
        <v>156</v>
      </c>
      <c r="F1568" s="25">
        <v>85700</v>
      </c>
      <c r="G1568" s="25">
        <v>7798</v>
      </c>
      <c r="H1568" s="25">
        <v>1286.67</v>
      </c>
      <c r="I1568" s="23">
        <v>1.21</v>
      </c>
    </row>
    <row r="1569" spans="1:9" ht="15">
      <c r="A1569">
        <v>1969</v>
      </c>
      <c r="B1569" s="22">
        <v>89</v>
      </c>
      <c r="C1569" s="22">
        <v>50</v>
      </c>
      <c r="D1569" s="25">
        <f t="shared" si="22"/>
        <v>138.88312</v>
      </c>
      <c r="E1569" s="25">
        <v>162</v>
      </c>
      <c r="F1569" s="25">
        <v>90800</v>
      </c>
      <c r="G1569" s="25">
        <v>8084</v>
      </c>
      <c r="H1569" s="25">
        <v>1139.844</v>
      </c>
      <c r="I1569" s="23">
        <v>1.25</v>
      </c>
    </row>
    <row r="1570" spans="1:9" ht="15">
      <c r="A1570">
        <v>1970</v>
      </c>
      <c r="B1570" s="22">
        <v>87</v>
      </c>
      <c r="C1570" s="22">
        <v>49.9</v>
      </c>
      <c r="D1570" s="25">
        <f t="shared" si="22"/>
        <v>138.805250501002</v>
      </c>
      <c r="E1570" s="25">
        <v>159</v>
      </c>
      <c r="F1570" s="25">
        <v>91200</v>
      </c>
      <c r="G1570" s="25">
        <v>7934</v>
      </c>
      <c r="H1570" s="25">
        <v>1007.618</v>
      </c>
      <c r="I1570" s="23">
        <v>1.25</v>
      </c>
    </row>
    <row r="1571" spans="1:9" ht="15">
      <c r="A1571">
        <v>1971</v>
      </c>
      <c r="B1571" s="22">
        <v>86</v>
      </c>
      <c r="C1571" s="22">
        <v>49.7</v>
      </c>
      <c r="D1571" s="25">
        <f t="shared" si="22"/>
        <v>143.682092555332</v>
      </c>
      <c r="E1571" s="25">
        <v>162</v>
      </c>
      <c r="F1571" s="25">
        <v>93600</v>
      </c>
      <c r="G1571" s="25">
        <v>8051</v>
      </c>
      <c r="H1571" s="25">
        <v>910</v>
      </c>
      <c r="I1571" s="23">
        <v>1.26</v>
      </c>
    </row>
    <row r="1572" spans="1:9" ht="15">
      <c r="A1572">
        <v>1972</v>
      </c>
      <c r="B1572" s="22">
        <v>85</v>
      </c>
      <c r="C1572" s="22">
        <v>49.5</v>
      </c>
      <c r="D1572" s="25">
        <f t="shared" si="22"/>
        <v>153.816</v>
      </c>
      <c r="E1572" s="25">
        <v>174</v>
      </c>
      <c r="F1572" s="25">
        <v>101300</v>
      </c>
      <c r="G1572" s="25">
        <v>8613</v>
      </c>
      <c r="H1572" s="25">
        <v>999.108</v>
      </c>
      <c r="I1572" s="23">
        <v>1.16</v>
      </c>
    </row>
    <row r="1573" spans="1:9" ht="15">
      <c r="A1573">
        <v>1973</v>
      </c>
      <c r="B1573" s="22">
        <v>84</v>
      </c>
      <c r="C1573" s="22">
        <v>49.3</v>
      </c>
      <c r="D1573" s="25">
        <f t="shared" si="22"/>
        <v>176.51839756592292</v>
      </c>
      <c r="E1573" s="25">
        <v>199</v>
      </c>
      <c r="F1573" s="25">
        <v>116800</v>
      </c>
      <c r="G1573" s="25">
        <v>9811</v>
      </c>
      <c r="H1573" s="25">
        <v>1108.643</v>
      </c>
      <c r="I1573" s="23">
        <v>0.98</v>
      </c>
    </row>
    <row r="1574" spans="1:9" ht="15">
      <c r="A1574">
        <v>1974</v>
      </c>
      <c r="B1574" s="22">
        <v>83</v>
      </c>
      <c r="C1574" s="22">
        <v>49</v>
      </c>
      <c r="D1574" s="25">
        <f t="shared" si="22"/>
        <v>226.435</v>
      </c>
      <c r="E1574" s="25">
        <v>253</v>
      </c>
      <c r="F1574" s="25">
        <v>149400</v>
      </c>
      <c r="G1574" s="25">
        <v>12397</v>
      </c>
      <c r="H1574" s="25">
        <v>1301.685</v>
      </c>
      <c r="I1574" s="23">
        <v>0.89</v>
      </c>
    </row>
    <row r="1575" spans="1:9" ht="15">
      <c r="A1575">
        <v>1975</v>
      </c>
      <c r="B1575" s="22">
        <v>79</v>
      </c>
      <c r="C1575" s="22">
        <v>48.7</v>
      </c>
      <c r="D1575" s="25">
        <f t="shared" si="22"/>
        <v>266.988295687885</v>
      </c>
      <c r="E1575" s="25">
        <v>296</v>
      </c>
      <c r="F1575" s="25">
        <v>182500</v>
      </c>
      <c r="G1575" s="25">
        <v>14415</v>
      </c>
      <c r="H1575" s="25">
        <v>1412.67</v>
      </c>
      <c r="I1575" s="23">
        <v>0.8</v>
      </c>
    </row>
    <row r="1576" spans="1:9" ht="15">
      <c r="A1576">
        <v>1976</v>
      </c>
      <c r="B1576" s="22">
        <v>78</v>
      </c>
      <c r="C1576" s="22">
        <v>48.6</v>
      </c>
      <c r="D1576" s="25">
        <f t="shared" si="22"/>
        <v>308.10121399176955</v>
      </c>
      <c r="E1576" s="25">
        <v>342</v>
      </c>
      <c r="F1576" s="25">
        <v>213100</v>
      </c>
      <c r="G1576" s="25">
        <v>16619</v>
      </c>
      <c r="H1576" s="25">
        <v>1645.281</v>
      </c>
      <c r="I1576" s="23">
        <v>0.73</v>
      </c>
    </row>
    <row r="1577" spans="1:9" ht="15">
      <c r="A1577">
        <v>1977</v>
      </c>
      <c r="B1577" s="22">
        <v>77</v>
      </c>
      <c r="C1577" s="22">
        <v>48.4</v>
      </c>
      <c r="D1577" s="25">
        <f t="shared" si="22"/>
        <v>357.78991735537187</v>
      </c>
      <c r="E1577" s="25">
        <v>398</v>
      </c>
      <c r="F1577" s="25">
        <v>250400</v>
      </c>
      <c r="G1577" s="25">
        <v>19284</v>
      </c>
      <c r="H1577" s="25">
        <v>1966.968</v>
      </c>
      <c r="I1577" s="23">
        <v>0.66</v>
      </c>
    </row>
    <row r="1578" spans="1:9" ht="15">
      <c r="A1578">
        <v>1978</v>
      </c>
      <c r="B1578" s="22">
        <v>76</v>
      </c>
      <c r="C1578" s="22">
        <v>48.3</v>
      </c>
      <c r="D1578" s="25">
        <f t="shared" si="22"/>
        <v>372.8598550724638</v>
      </c>
      <c r="E1578" s="25">
        <v>418</v>
      </c>
      <c r="F1578" s="25">
        <v>265400</v>
      </c>
      <c r="G1578" s="25">
        <v>20167</v>
      </c>
      <c r="H1578" s="25">
        <v>2157.869</v>
      </c>
      <c r="I1578" s="23">
        <v>0.64</v>
      </c>
    </row>
    <row r="1579" spans="1:9" ht="15">
      <c r="A1579">
        <v>1979</v>
      </c>
      <c r="B1579" s="22">
        <v>75</v>
      </c>
      <c r="C1579" s="22">
        <v>48.3</v>
      </c>
      <c r="D1579" s="25">
        <f t="shared" si="22"/>
        <v>449.3914285714286</v>
      </c>
      <c r="E1579" s="25">
        <v>501</v>
      </c>
      <c r="F1579" s="25">
        <v>322600</v>
      </c>
      <c r="G1579" s="25">
        <v>24198</v>
      </c>
      <c r="H1579" s="25">
        <v>2492.394</v>
      </c>
      <c r="I1579" s="23">
        <v>0.52</v>
      </c>
    </row>
    <row r="1580" spans="1:9" ht="15">
      <c r="A1580">
        <v>1980</v>
      </c>
      <c r="B1580" s="22">
        <v>75</v>
      </c>
      <c r="C1580" s="22">
        <v>48.3</v>
      </c>
      <c r="D1580" s="25">
        <v>528</v>
      </c>
      <c r="E1580" s="25">
        <v>587</v>
      </c>
      <c r="F1580" s="25">
        <v>378000</v>
      </c>
      <c r="G1580" s="25">
        <v>28352</v>
      </c>
      <c r="H1580" s="25">
        <v>2862</v>
      </c>
      <c r="I1580" s="23">
        <v>0.43</v>
      </c>
    </row>
    <row r="1581" spans="1:9" ht="15">
      <c r="A1581">
        <v>1981</v>
      </c>
      <c r="B1581" s="22">
        <v>75</v>
      </c>
      <c r="C1581" s="22">
        <v>48.3</v>
      </c>
      <c r="D1581" s="25">
        <v>559</v>
      </c>
      <c r="E1581" s="25">
        <v>619</v>
      </c>
      <c r="F1581" s="25">
        <v>398600</v>
      </c>
      <c r="G1581" s="25">
        <v>29898</v>
      </c>
      <c r="H1581" s="25">
        <v>2900</v>
      </c>
      <c r="I1581" s="23">
        <v>0.4</v>
      </c>
    </row>
    <row r="1582" spans="1:9" ht="15">
      <c r="A1582">
        <v>1982</v>
      </c>
      <c r="B1582" s="22">
        <v>75</v>
      </c>
      <c r="C1582" s="22">
        <v>48.3</v>
      </c>
      <c r="D1582" s="25">
        <v>568</v>
      </c>
      <c r="E1582" s="25">
        <v>628</v>
      </c>
      <c r="F1582" s="25">
        <v>404400</v>
      </c>
      <c r="G1582" s="25">
        <v>30332</v>
      </c>
      <c r="H1582" s="25">
        <v>2882</v>
      </c>
      <c r="I1582" s="23">
        <v>0.38</v>
      </c>
    </row>
    <row r="1583" spans="1:9" ht="15">
      <c r="A1583">
        <v>1983</v>
      </c>
      <c r="B1583" s="22">
        <v>75</v>
      </c>
      <c r="C1583" s="22">
        <v>48.3</v>
      </c>
      <c r="D1583" s="25">
        <v>544</v>
      </c>
      <c r="E1583" s="25">
        <v>601</v>
      </c>
      <c r="F1583" s="25">
        <v>387000</v>
      </c>
      <c r="G1583" s="25">
        <v>29028</v>
      </c>
      <c r="H1583" s="25">
        <v>2758</v>
      </c>
      <c r="I1583" s="23">
        <v>0.38</v>
      </c>
    </row>
    <row r="1584" spans="1:9" ht="15">
      <c r="A1584">
        <v>1984</v>
      </c>
      <c r="B1584" s="22">
        <v>74</v>
      </c>
      <c r="C1584" s="22">
        <v>48</v>
      </c>
      <c r="D1584" s="25">
        <v>536</v>
      </c>
      <c r="E1584" s="25">
        <v>597</v>
      </c>
      <c r="F1584" s="25">
        <v>386989</v>
      </c>
      <c r="G1584" s="25">
        <v>28637</v>
      </c>
      <c r="H1584" s="25">
        <v>2892</v>
      </c>
      <c r="I1584" s="23">
        <v>0.35</v>
      </c>
    </row>
    <row r="1585" spans="1:9" ht="15">
      <c r="A1585">
        <v>1985</v>
      </c>
      <c r="B1585" s="22">
        <v>72</v>
      </c>
      <c r="C1585" s="22">
        <v>48</v>
      </c>
      <c r="D1585" s="25">
        <v>429</v>
      </c>
      <c r="E1585" s="25">
        <v>488</v>
      </c>
      <c r="F1585" s="25">
        <v>325601</v>
      </c>
      <c r="G1585" s="25">
        <v>23443</v>
      </c>
      <c r="H1585" s="25">
        <v>2837</v>
      </c>
      <c r="I1585" s="23">
        <v>0.51</v>
      </c>
    </row>
    <row r="1586" spans="1:9" ht="15">
      <c r="A1586">
        <v>1986</v>
      </c>
      <c r="B1586" s="22">
        <v>70</v>
      </c>
      <c r="C1586" s="22">
        <v>47.9</v>
      </c>
      <c r="D1586" s="25">
        <v>355</v>
      </c>
      <c r="E1586" s="25">
        <v>415</v>
      </c>
      <c r="F1586" s="25">
        <v>283798</v>
      </c>
      <c r="G1586" s="25">
        <v>19865</v>
      </c>
      <c r="H1586" s="25">
        <v>2841</v>
      </c>
      <c r="I1586" s="23">
        <v>0.65</v>
      </c>
    </row>
    <row r="1587" spans="1:9" ht="15">
      <c r="A1587">
        <v>1987</v>
      </c>
      <c r="B1587" s="22">
        <v>70</v>
      </c>
      <c r="C1587" s="22">
        <v>47.9</v>
      </c>
      <c r="D1587" s="25">
        <v>315</v>
      </c>
      <c r="E1587" s="25">
        <v>373</v>
      </c>
      <c r="F1587" s="25">
        <v>255152</v>
      </c>
      <c r="G1587" s="25">
        <v>17860</v>
      </c>
      <c r="H1587" s="25">
        <v>2751</v>
      </c>
      <c r="I1587" s="23">
        <v>0.7</v>
      </c>
    </row>
    <row r="1588" spans="1:9" ht="15">
      <c r="A1588">
        <v>1988</v>
      </c>
      <c r="B1588" s="22">
        <v>69</v>
      </c>
      <c r="C1588" s="22">
        <v>47.9</v>
      </c>
      <c r="D1588" s="25">
        <v>347</v>
      </c>
      <c r="E1588" s="25">
        <v>413</v>
      </c>
      <c r="F1588" s="25">
        <v>286706</v>
      </c>
      <c r="G1588" s="25">
        <v>19783</v>
      </c>
      <c r="H1588" s="25">
        <v>3145</v>
      </c>
      <c r="I1588" s="23">
        <v>0.69</v>
      </c>
    </row>
    <row r="1589" spans="1:9" ht="15">
      <c r="A1589">
        <v>1989</v>
      </c>
      <c r="B1589" s="22">
        <v>69</v>
      </c>
      <c r="C1589" s="22">
        <v>47.9</v>
      </c>
      <c r="D1589" s="25">
        <v>363</v>
      </c>
      <c r="E1589" s="25">
        <v>429</v>
      </c>
      <c r="F1589" s="25">
        <v>297813</v>
      </c>
      <c r="G1589" s="25">
        <v>20549</v>
      </c>
      <c r="H1589" s="25">
        <v>3165</v>
      </c>
      <c r="I1589" s="23">
        <v>0.59</v>
      </c>
    </row>
    <row r="1590" spans="1:9" ht="15">
      <c r="A1590">
        <v>1990</v>
      </c>
      <c r="B1590" s="22">
        <v>69</v>
      </c>
      <c r="C1590" s="22">
        <v>47.9</v>
      </c>
      <c r="D1590" s="25">
        <v>388</v>
      </c>
      <c r="E1590" s="25">
        <v>450</v>
      </c>
      <c r="F1590" s="25">
        <v>312391</v>
      </c>
      <c r="G1590" s="25">
        <v>21555</v>
      </c>
      <c r="H1590" s="25">
        <v>2985</v>
      </c>
      <c r="I1590" s="23">
        <v>0.55</v>
      </c>
    </row>
    <row r="1591" spans="1:9" ht="15">
      <c r="A1591">
        <v>1991</v>
      </c>
      <c r="B1591" s="22">
        <v>69</v>
      </c>
      <c r="C1591" s="22">
        <v>47.9</v>
      </c>
      <c r="D1591" s="25">
        <v>390</v>
      </c>
      <c r="E1591" s="25">
        <v>449</v>
      </c>
      <c r="F1591" s="25">
        <v>311697</v>
      </c>
      <c r="G1591" s="25">
        <v>21507</v>
      </c>
      <c r="H1591" s="25">
        <v>2809</v>
      </c>
      <c r="I1591" s="23">
        <v>0.58</v>
      </c>
    </row>
    <row r="1592" spans="1:9" ht="15">
      <c r="A1592">
        <v>1992</v>
      </c>
      <c r="B1592" s="22">
        <v>67</v>
      </c>
      <c r="C1592" s="22">
        <v>47.8</v>
      </c>
      <c r="D1592" s="25">
        <v>399</v>
      </c>
      <c r="E1592" s="25">
        <v>460</v>
      </c>
      <c r="F1592" s="25">
        <v>328179</v>
      </c>
      <c r="G1592" s="25">
        <v>21988</v>
      </c>
      <c r="H1592" s="25">
        <v>2898</v>
      </c>
      <c r="I1592" s="23">
        <v>0.46</v>
      </c>
    </row>
    <row r="1593" spans="1:9" ht="15">
      <c r="A1593">
        <v>1993</v>
      </c>
      <c r="B1593" s="22">
        <v>65</v>
      </c>
      <c r="C1593" s="22">
        <v>47.8</v>
      </c>
      <c r="D1593" s="25">
        <v>401</v>
      </c>
      <c r="E1593" s="25">
        <v>463</v>
      </c>
      <c r="F1593" s="25">
        <v>340483</v>
      </c>
      <c r="G1593" s="25">
        <v>22131</v>
      </c>
      <c r="H1593" s="25">
        <v>2956</v>
      </c>
      <c r="I1593" s="23">
        <v>0.47</v>
      </c>
    </row>
    <row r="1594" spans="1:10" ht="15">
      <c r="A1594">
        <v>1994</v>
      </c>
      <c r="B1594" s="22">
        <v>65</v>
      </c>
      <c r="C1594" s="22">
        <v>47.8</v>
      </c>
      <c r="D1594" s="25">
        <v>429</v>
      </c>
      <c r="E1594" s="25">
        <v>503</v>
      </c>
      <c r="F1594" s="25">
        <v>369765</v>
      </c>
      <c r="G1594" s="25">
        <v>24034</v>
      </c>
      <c r="H1594" s="25">
        <v>3535</v>
      </c>
      <c r="I1594" s="15" t="s">
        <v>6</v>
      </c>
      <c r="J1594" s="5" t="s">
        <v>3</v>
      </c>
    </row>
    <row r="1595" spans="1:9" ht="15">
      <c r="A1595">
        <v>1995</v>
      </c>
      <c r="B1595" s="22">
        <v>66</v>
      </c>
      <c r="C1595" s="22">
        <v>47.8</v>
      </c>
      <c r="D1595" s="25">
        <v>447</v>
      </c>
      <c r="E1595" s="25">
        <v>535</v>
      </c>
      <c r="F1595" s="25">
        <v>387469</v>
      </c>
      <c r="G1595" s="25">
        <v>25572</v>
      </c>
      <c r="H1595" s="25">
        <v>4211</v>
      </c>
      <c r="I1595" s="15" t="s">
        <v>6</v>
      </c>
    </row>
    <row r="1596" spans="1:9" ht="15">
      <c r="A1596" s="9" t="s">
        <v>6</v>
      </c>
      <c r="B1596" s="6" t="s">
        <v>6</v>
      </c>
      <c r="C1596" s="6" t="s">
        <v>6</v>
      </c>
      <c r="D1596" s="8" t="s">
        <v>6</v>
      </c>
      <c r="E1596" s="8" t="s">
        <v>6</v>
      </c>
      <c r="F1596" s="8" t="s">
        <v>6</v>
      </c>
      <c r="G1596" s="8" t="s">
        <v>6</v>
      </c>
      <c r="H1596" s="8" t="s">
        <v>6</v>
      </c>
      <c r="I1596" s="7" t="s">
        <v>6</v>
      </c>
    </row>
    <row r="1597" spans="1:8" ht="15">
      <c r="A1597" t="str">
        <f>FOOT</f>
        <v>Table updated from "Farm Real Estate Historical Series Data, 1950-92", Statistical Bulletin No. 855.</v>
      </c>
      <c r="B1597" s="22"/>
      <c r="C1597" s="22"/>
      <c r="D1597" s="25"/>
      <c r="E1597" s="25"/>
      <c r="F1597" s="25"/>
      <c r="G1597" s="25"/>
      <c r="H1597" s="25"/>
    </row>
    <row r="1598" spans="1:9" ht="15">
      <c r="A1598" s="20" t="str">
        <f>A146</f>
        <v> </v>
      </c>
      <c r="B1598" s="18"/>
      <c r="C1598" s="18"/>
      <c r="D1598" s="19"/>
      <c r="E1598" s="19"/>
      <c r="F1598" s="19"/>
      <c r="G1598" s="19"/>
      <c r="H1598" s="19"/>
      <c r="I1598" s="20"/>
    </row>
    <row r="1599" spans="1:9" ht="15">
      <c r="A1599" t="str">
        <f>A147</f>
        <v> </v>
      </c>
      <c r="B1599" s="22"/>
      <c r="C1599" s="22"/>
      <c r="D1599" s="25"/>
      <c r="E1599" s="25"/>
      <c r="F1599" s="25"/>
      <c r="G1599" s="25"/>
      <c r="H1599" s="25"/>
      <c r="I1599" s="20"/>
    </row>
    <row r="1600" spans="1:9" ht="15">
      <c r="A1600" t="str">
        <f>A148</f>
        <v> </v>
      </c>
      <c r="B1600" s="22"/>
      <c r="C1600" s="22"/>
      <c r="D1600" s="25"/>
      <c r="E1600" s="25"/>
      <c r="F1600" s="25"/>
      <c r="G1600" s="25"/>
      <c r="H1600" s="25"/>
      <c r="I1600" s="20"/>
    </row>
    <row r="1601" spans="1:9" ht="15">
      <c r="A1601" t="str">
        <f>A149</f>
        <v> </v>
      </c>
      <c r="B1601" s="22"/>
      <c r="C1601" s="22"/>
      <c r="D1601" s="25"/>
      <c r="E1601" s="25"/>
      <c r="F1601" s="25"/>
      <c r="G1601" s="25"/>
      <c r="H1601" s="25"/>
      <c r="I1601" s="20"/>
    </row>
    <row r="1602" spans="1:8" ht="15">
      <c r="A1602" t="str">
        <f>A150</f>
        <v> </v>
      </c>
      <c r="D1602" s="25"/>
      <c r="E1602" s="25"/>
      <c r="F1602" s="25"/>
      <c r="G1602" s="25"/>
      <c r="H1602" s="25"/>
    </row>
    <row r="1603" spans="4:8" ht="15">
      <c r="D1603" s="25"/>
      <c r="E1603" s="25"/>
      <c r="F1603" s="25"/>
      <c r="G1603" s="25"/>
      <c r="H1603" s="25"/>
    </row>
    <row r="1604" spans="4:8" ht="15">
      <c r="D1604" s="25"/>
      <c r="E1604" s="25"/>
      <c r="F1604" s="25"/>
      <c r="G1604" s="25"/>
      <c r="H1604" s="25"/>
    </row>
    <row r="1605" spans="1:8" ht="15">
      <c r="A1605" s="5" t="s">
        <v>66</v>
      </c>
      <c r="B1605" s="5" t="s">
        <v>67</v>
      </c>
      <c r="D1605" s="25"/>
      <c r="E1605" s="25"/>
      <c r="F1605" s="25"/>
      <c r="G1605" s="25"/>
      <c r="H1605" s="25"/>
    </row>
    <row r="1606" spans="2:8" ht="15">
      <c r="B1606" s="5" t="s">
        <v>68</v>
      </c>
      <c r="D1606" s="25"/>
      <c r="E1606" s="25"/>
      <c r="F1606" s="25"/>
      <c r="G1606" s="25"/>
      <c r="H1606" s="25"/>
    </row>
    <row r="1607" spans="2:8" ht="15">
      <c r="B1607" s="5" t="s">
        <v>69</v>
      </c>
      <c r="D1607" s="25"/>
      <c r="E1607" s="25"/>
      <c r="F1607" s="25"/>
      <c r="G1607" s="25"/>
      <c r="H1607" s="25"/>
    </row>
    <row r="1608" spans="4:8" ht="15">
      <c r="D1608" s="25"/>
      <c r="E1608" s="25"/>
      <c r="F1608" s="25"/>
      <c r="G1608" s="25"/>
      <c r="H1608" s="25"/>
    </row>
    <row r="1609" spans="1:8" ht="15">
      <c r="A1609" s="17" t="s">
        <v>70</v>
      </c>
      <c r="B1609" s="5" t="s">
        <v>67</v>
      </c>
      <c r="D1609" s="25"/>
      <c r="E1609" s="25"/>
      <c r="F1609" s="25"/>
      <c r="G1609" s="25"/>
      <c r="H1609" s="25"/>
    </row>
    <row r="1610" spans="2:8" ht="15">
      <c r="B1610" s="5" t="s">
        <v>68</v>
      </c>
      <c r="D1610" s="25"/>
      <c r="E1610" s="25"/>
      <c r="F1610" s="25"/>
      <c r="G1610" s="25"/>
      <c r="H1610" s="25"/>
    </row>
    <row r="1611" spans="2:8" ht="15">
      <c r="B1611" s="5" t="s">
        <v>71</v>
      </c>
      <c r="D1611" s="25"/>
      <c r="E1611" s="25"/>
      <c r="F1611" s="25"/>
      <c r="G1611" s="25"/>
      <c r="H1611" s="25"/>
    </row>
    <row r="1612" spans="4:8" ht="15">
      <c r="D1612" s="25"/>
      <c r="E1612" s="25"/>
      <c r="F1612" s="25"/>
      <c r="G1612" s="25"/>
      <c r="H1612" s="25"/>
    </row>
    <row r="1613" spans="4:8" ht="15">
      <c r="D1613" s="25"/>
      <c r="E1613" s="25"/>
      <c r="F1613" s="25"/>
      <c r="G1613" s="25"/>
      <c r="H1613" s="25"/>
    </row>
    <row r="1614" spans="4:8" ht="15">
      <c r="D1614" s="25"/>
      <c r="E1614" s="25"/>
      <c r="F1614" s="25"/>
      <c r="G1614" s="25"/>
      <c r="H1614" s="25"/>
    </row>
    <row r="1615" spans="4:8" ht="15">
      <c r="D1615" s="25"/>
      <c r="E1615" s="25"/>
      <c r="F1615" s="25"/>
      <c r="G1615" s="25"/>
      <c r="H1615" s="25"/>
    </row>
    <row r="1616" spans="4:8" ht="15">
      <c r="D1616" s="25"/>
      <c r="E1616" s="25"/>
      <c r="F1616" s="25"/>
      <c r="G1616" s="25"/>
      <c r="H1616" s="25"/>
    </row>
    <row r="1617" spans="4:8" ht="15">
      <c r="D1617" s="25"/>
      <c r="E1617" s="25"/>
      <c r="F1617" s="25"/>
      <c r="G1617" s="25"/>
      <c r="H1617" s="25"/>
    </row>
    <row r="1618" spans="4:8" ht="15">
      <c r="D1618" s="25"/>
      <c r="E1618" s="25"/>
      <c r="F1618" s="25"/>
      <c r="G1618" s="25"/>
      <c r="H1618" s="25"/>
    </row>
    <row r="1619" spans="4:8" ht="15">
      <c r="D1619" s="25"/>
      <c r="E1619" s="25"/>
      <c r="F1619" s="25"/>
      <c r="G1619" s="25"/>
      <c r="H1619" s="25"/>
    </row>
    <row r="1620" spans="4:8" ht="15">
      <c r="D1620" s="25"/>
      <c r="E1620" s="25"/>
      <c r="F1620" s="25"/>
      <c r="G1620" s="25"/>
      <c r="H1620" s="25"/>
    </row>
    <row r="1621" spans="4:8" ht="15">
      <c r="D1621" s="25"/>
      <c r="E1621" s="25"/>
      <c r="F1621" s="25"/>
      <c r="G1621" s="25"/>
      <c r="H1621" s="25"/>
    </row>
    <row r="1622" spans="4:8" ht="15">
      <c r="D1622" s="25"/>
      <c r="E1622" s="25"/>
      <c r="F1622" s="25"/>
      <c r="G1622" s="25"/>
      <c r="H1622" s="25"/>
    </row>
    <row r="1623" spans="4:8" ht="15">
      <c r="D1623" s="25"/>
      <c r="E1623" s="25"/>
      <c r="F1623" s="25"/>
      <c r="G1623" s="25"/>
      <c r="H1623" s="25"/>
    </row>
    <row r="1624" spans="4:8" ht="15">
      <c r="D1624" s="25"/>
      <c r="E1624" s="25"/>
      <c r="F1624" s="25"/>
      <c r="G1624" s="25"/>
      <c r="H1624" s="25"/>
    </row>
    <row r="1625" spans="4:8" ht="15">
      <c r="D1625" s="25"/>
      <c r="E1625" s="25"/>
      <c r="F1625" s="25"/>
      <c r="G1625" s="25"/>
      <c r="H1625" s="25"/>
    </row>
    <row r="1626" spans="4:8" ht="15">
      <c r="D1626" s="25"/>
      <c r="E1626" s="25"/>
      <c r="F1626" s="25"/>
      <c r="G1626" s="25"/>
      <c r="H1626" s="25"/>
    </row>
    <row r="1627" spans="4:8" ht="15">
      <c r="D1627" s="25"/>
      <c r="E1627" s="25"/>
      <c r="F1627" s="25"/>
      <c r="G1627" s="25"/>
      <c r="H1627" s="25"/>
    </row>
    <row r="1628" spans="4:8" ht="15">
      <c r="D1628" s="25"/>
      <c r="E1628" s="25"/>
      <c r="F1628" s="25"/>
      <c r="G1628" s="25"/>
      <c r="H1628" s="25"/>
    </row>
    <row r="1629" spans="4:8" ht="15">
      <c r="D1629" s="25"/>
      <c r="E1629" s="25"/>
      <c r="F1629" s="25"/>
      <c r="G1629" s="25"/>
      <c r="H1629" s="25"/>
    </row>
    <row r="1630" spans="4:8" ht="15">
      <c r="D1630" s="25"/>
      <c r="E1630" s="25"/>
      <c r="F1630" s="25"/>
      <c r="G1630" s="25"/>
      <c r="H1630" s="25"/>
    </row>
    <row r="1631" spans="4:8" ht="15">
      <c r="D1631" s="25"/>
      <c r="E1631" s="25"/>
      <c r="F1631" s="25"/>
      <c r="G1631" s="25"/>
      <c r="H1631" s="25"/>
    </row>
    <row r="1632" spans="4:8" ht="15">
      <c r="D1632" s="25"/>
      <c r="E1632" s="25"/>
      <c r="F1632" s="25"/>
      <c r="G1632" s="25"/>
      <c r="H1632" s="25"/>
    </row>
    <row r="1633" spans="4:8" ht="15">
      <c r="D1633" s="25"/>
      <c r="E1633" s="25"/>
      <c r="F1633" s="25"/>
      <c r="G1633" s="25"/>
      <c r="H1633" s="25"/>
    </row>
    <row r="1634" spans="4:8" ht="15">
      <c r="D1634" s="25"/>
      <c r="E1634" s="25"/>
      <c r="F1634" s="25"/>
      <c r="G1634" s="25"/>
      <c r="H1634" s="25"/>
    </row>
    <row r="1635" spans="4:8" ht="15">
      <c r="D1635" s="25"/>
      <c r="E1635" s="25"/>
      <c r="F1635" s="25"/>
      <c r="G1635" s="25"/>
      <c r="H1635" s="25"/>
    </row>
    <row r="1636" spans="4:8" ht="15">
      <c r="D1636" s="25"/>
      <c r="E1636" s="25"/>
      <c r="F1636" s="25"/>
      <c r="G1636" s="25"/>
      <c r="H1636" s="25"/>
    </row>
    <row r="1637" spans="4:8" ht="15">
      <c r="D1637" s="25"/>
      <c r="E1637" s="25"/>
      <c r="F1637" s="25"/>
      <c r="G1637" s="25"/>
      <c r="H1637" s="25"/>
    </row>
    <row r="1638" spans="4:8" ht="15">
      <c r="D1638" s="25"/>
      <c r="E1638" s="25"/>
      <c r="F1638" s="25"/>
      <c r="G1638" s="25"/>
      <c r="H1638" s="25"/>
    </row>
    <row r="1639" spans="4:8" ht="15">
      <c r="D1639" s="25"/>
      <c r="E1639" s="25"/>
      <c r="F1639" s="25"/>
      <c r="G1639" s="25"/>
      <c r="H1639" s="25"/>
    </row>
    <row r="1640" spans="4:8" ht="15">
      <c r="D1640" s="25"/>
      <c r="E1640" s="25"/>
      <c r="F1640" s="25"/>
      <c r="G1640" s="25"/>
      <c r="H1640" s="25"/>
    </row>
    <row r="1641" spans="4:8" ht="15">
      <c r="D1641" s="25"/>
      <c r="E1641" s="25"/>
      <c r="F1641" s="25"/>
      <c r="G1641" s="25"/>
      <c r="H1641" s="25"/>
    </row>
    <row r="1642" spans="4:8" ht="15">
      <c r="D1642" s="25"/>
      <c r="E1642" s="25"/>
      <c r="F1642" s="25"/>
      <c r="G1642" s="25"/>
      <c r="H1642" s="25"/>
    </row>
    <row r="1643" spans="4:8" ht="15">
      <c r="D1643" s="25"/>
      <c r="E1643" s="25"/>
      <c r="F1643" s="25"/>
      <c r="G1643" s="25"/>
      <c r="H1643" s="25"/>
    </row>
    <row r="1644" spans="4:8" ht="15">
      <c r="D1644" s="25"/>
      <c r="E1644" s="25"/>
      <c r="F1644" s="25"/>
      <c r="G1644" s="25"/>
      <c r="H1644" s="25"/>
    </row>
    <row r="1645" spans="4:8" ht="15">
      <c r="D1645" s="25"/>
      <c r="E1645" s="25"/>
      <c r="F1645" s="25"/>
      <c r="G1645" s="25"/>
      <c r="H1645" s="25"/>
    </row>
    <row r="1646" spans="4:8" ht="15">
      <c r="D1646" s="25"/>
      <c r="E1646" s="25"/>
      <c r="F1646" s="25"/>
      <c r="G1646" s="25"/>
      <c r="H1646" s="25"/>
    </row>
    <row r="1647" spans="4:8" ht="15">
      <c r="D1647" s="25"/>
      <c r="E1647" s="25"/>
      <c r="F1647" s="25"/>
      <c r="G1647" s="25"/>
      <c r="H1647" s="25"/>
    </row>
    <row r="1648" spans="4:8" ht="15">
      <c r="D1648" s="25"/>
      <c r="E1648" s="25"/>
      <c r="F1648" s="25"/>
      <c r="G1648" s="25"/>
      <c r="H1648" s="25"/>
    </row>
    <row r="1649" spans="4:8" ht="15">
      <c r="D1649" s="25"/>
      <c r="E1649" s="25"/>
      <c r="F1649" s="25"/>
      <c r="G1649" s="25"/>
      <c r="H1649" s="25"/>
    </row>
    <row r="1650" spans="4:8" ht="15">
      <c r="D1650" s="25"/>
      <c r="E1650" s="25"/>
      <c r="F1650" s="25"/>
      <c r="G1650" s="25"/>
      <c r="H1650" s="25"/>
    </row>
    <row r="1651" spans="4:8" ht="15">
      <c r="D1651" s="25"/>
      <c r="E1651" s="25"/>
      <c r="F1651" s="25"/>
      <c r="G1651" s="25"/>
      <c r="H1651" s="25"/>
    </row>
    <row r="1652" spans="4:8" ht="15">
      <c r="D1652" s="25"/>
      <c r="E1652" s="25"/>
      <c r="F1652" s="25"/>
      <c r="G1652" s="25"/>
      <c r="H1652" s="25"/>
    </row>
    <row r="1653" spans="4:8" ht="15">
      <c r="D1653" s="25"/>
      <c r="E1653" s="25"/>
      <c r="F1653" s="25"/>
      <c r="G1653" s="25"/>
      <c r="H1653" s="25"/>
    </row>
    <row r="1654" spans="4:8" ht="15">
      <c r="D1654" s="25"/>
      <c r="E1654" s="25"/>
      <c r="F1654" s="25"/>
      <c r="G1654" s="25"/>
      <c r="H1654" s="25"/>
    </row>
    <row r="1655" spans="4:8" ht="15">
      <c r="D1655" s="25"/>
      <c r="E1655" s="25"/>
      <c r="F1655" s="25"/>
      <c r="G1655" s="25"/>
      <c r="H1655" s="25"/>
    </row>
    <row r="1656" spans="4:8" ht="15">
      <c r="D1656" s="25"/>
      <c r="E1656" s="25"/>
      <c r="F1656" s="25"/>
      <c r="G1656" s="25"/>
      <c r="H1656" s="25"/>
    </row>
    <row r="1657" spans="4:8" ht="15">
      <c r="D1657" s="25"/>
      <c r="E1657" s="25"/>
      <c r="F1657" s="25"/>
      <c r="G1657" s="25"/>
      <c r="H1657" s="25"/>
    </row>
    <row r="1658" spans="4:8" ht="15">
      <c r="D1658" s="25"/>
      <c r="E1658" s="25"/>
      <c r="F1658" s="25"/>
      <c r="G1658" s="25"/>
      <c r="H1658" s="25"/>
    </row>
    <row r="1659" spans="4:8" ht="15">
      <c r="D1659" s="25"/>
      <c r="E1659" s="25"/>
      <c r="F1659" s="25"/>
      <c r="G1659" s="25"/>
      <c r="H1659" s="25"/>
    </row>
    <row r="1660" spans="4:8" ht="15">
      <c r="D1660" s="25"/>
      <c r="E1660" s="25"/>
      <c r="F1660" s="25"/>
      <c r="G1660" s="25"/>
      <c r="H1660" s="25"/>
    </row>
    <row r="1661" spans="4:8" ht="15">
      <c r="D1661" s="25"/>
      <c r="E1661" s="25"/>
      <c r="F1661" s="25"/>
      <c r="G1661" s="25"/>
      <c r="H1661" s="25"/>
    </row>
    <row r="1662" spans="4:8" ht="15">
      <c r="D1662" s="25"/>
      <c r="E1662" s="25"/>
      <c r="F1662" s="25"/>
      <c r="G1662" s="25"/>
      <c r="H1662" s="25"/>
    </row>
    <row r="1663" spans="4:8" ht="15">
      <c r="D1663" s="25"/>
      <c r="E1663" s="25"/>
      <c r="F1663" s="25"/>
      <c r="G1663" s="25"/>
      <c r="H1663" s="25"/>
    </row>
    <row r="1664" spans="4:8" ht="15">
      <c r="D1664" s="25"/>
      <c r="E1664" s="25"/>
      <c r="F1664" s="25"/>
      <c r="G1664" s="25"/>
      <c r="H1664" s="25"/>
    </row>
    <row r="1665" spans="4:8" ht="15">
      <c r="D1665" s="25"/>
      <c r="E1665" s="25"/>
      <c r="F1665" s="25"/>
      <c r="G1665" s="25"/>
      <c r="H1665" s="25"/>
    </row>
    <row r="1666" spans="4:8" ht="15">
      <c r="D1666" s="25"/>
      <c r="E1666" s="25"/>
      <c r="F1666" s="25"/>
      <c r="G1666" s="25"/>
      <c r="H1666" s="25"/>
    </row>
    <row r="1667" spans="4:8" ht="15">
      <c r="D1667" s="25"/>
      <c r="E1667" s="25"/>
      <c r="F1667" s="25"/>
      <c r="G1667" s="25"/>
      <c r="H1667" s="25"/>
    </row>
    <row r="1668" spans="4:8" ht="15">
      <c r="D1668" s="25"/>
      <c r="E1668" s="25"/>
      <c r="F1668" s="25"/>
      <c r="G1668" s="25"/>
      <c r="H1668" s="25"/>
    </row>
    <row r="1669" spans="4:8" ht="15">
      <c r="D1669" s="25"/>
      <c r="E1669" s="25"/>
      <c r="F1669" s="25"/>
      <c r="G1669" s="25"/>
      <c r="H1669" s="25"/>
    </row>
    <row r="1670" spans="4:8" ht="15">
      <c r="D1670" s="25"/>
      <c r="E1670" s="25"/>
      <c r="F1670" s="25"/>
      <c r="G1670" s="25"/>
      <c r="H1670" s="25"/>
    </row>
    <row r="1671" spans="4:8" ht="15">
      <c r="D1671" s="25"/>
      <c r="E1671" s="25"/>
      <c r="F1671" s="25"/>
      <c r="G1671" s="25"/>
      <c r="H1671" s="25"/>
    </row>
    <row r="1672" spans="4:8" ht="15">
      <c r="D1672" s="25"/>
      <c r="E1672" s="25"/>
      <c r="F1672" s="25"/>
      <c r="G1672" s="25"/>
      <c r="H1672" s="25"/>
    </row>
    <row r="1673" spans="4:8" ht="15">
      <c r="D1673" s="25"/>
      <c r="E1673" s="25"/>
      <c r="F1673" s="25"/>
      <c r="G1673" s="25"/>
      <c r="H1673" s="25"/>
    </row>
    <row r="1674" spans="4:8" ht="15">
      <c r="D1674" s="25"/>
      <c r="E1674" s="25"/>
      <c r="F1674" s="25"/>
      <c r="G1674" s="25"/>
      <c r="H1674" s="25"/>
    </row>
    <row r="1675" spans="4:8" ht="15">
      <c r="D1675" s="25"/>
      <c r="E1675" s="25"/>
      <c r="F1675" s="25"/>
      <c r="G1675" s="25"/>
      <c r="H1675" s="25"/>
    </row>
    <row r="1676" spans="4:8" ht="15">
      <c r="D1676" s="25"/>
      <c r="E1676" s="25"/>
      <c r="F1676" s="25"/>
      <c r="G1676" s="25"/>
      <c r="H1676" s="25"/>
    </row>
    <row r="1677" spans="4:8" ht="15">
      <c r="D1677" s="25"/>
      <c r="E1677" s="25"/>
      <c r="F1677" s="25"/>
      <c r="G1677" s="25"/>
      <c r="H1677" s="25"/>
    </row>
    <row r="1678" spans="4:8" ht="15">
      <c r="D1678" s="25"/>
      <c r="E1678" s="25"/>
      <c r="F1678" s="25"/>
      <c r="G1678" s="25"/>
      <c r="H1678" s="25"/>
    </row>
    <row r="1679" spans="4:8" ht="15">
      <c r="D1679" s="25"/>
      <c r="E1679" s="25"/>
      <c r="F1679" s="25"/>
      <c r="G1679" s="25"/>
      <c r="H1679" s="25"/>
    </row>
    <row r="1680" spans="4:8" ht="15">
      <c r="D1680" s="25"/>
      <c r="E1680" s="25"/>
      <c r="F1680" s="25"/>
      <c r="G1680" s="25"/>
      <c r="H1680" s="25"/>
    </row>
    <row r="1681" spans="4:8" ht="15">
      <c r="D1681" s="25"/>
      <c r="E1681" s="25"/>
      <c r="F1681" s="25"/>
      <c r="G1681" s="25"/>
      <c r="H1681" s="25"/>
    </row>
    <row r="1682" spans="4:8" ht="15">
      <c r="D1682" s="25"/>
      <c r="E1682" s="25"/>
      <c r="F1682" s="25"/>
      <c r="G1682" s="25"/>
      <c r="H1682" s="25"/>
    </row>
    <row r="1683" spans="4:8" ht="15">
      <c r="D1683" s="25"/>
      <c r="E1683" s="25"/>
      <c r="F1683" s="25"/>
      <c r="G1683" s="25"/>
      <c r="H1683" s="25"/>
    </row>
    <row r="1684" spans="4:8" ht="15">
      <c r="D1684" s="25"/>
      <c r="E1684" s="25"/>
      <c r="F1684" s="25"/>
      <c r="G1684" s="25"/>
      <c r="H1684" s="25"/>
    </row>
    <row r="1685" spans="4:8" ht="15">
      <c r="D1685" s="25"/>
      <c r="E1685" s="25"/>
      <c r="F1685" s="25"/>
      <c r="G1685" s="25"/>
      <c r="H1685" s="25"/>
    </row>
    <row r="1686" spans="4:8" ht="15">
      <c r="D1686" s="25"/>
      <c r="E1686" s="25"/>
      <c r="F1686" s="25"/>
      <c r="G1686" s="25"/>
      <c r="H1686" s="25"/>
    </row>
    <row r="1687" spans="4:8" ht="15">
      <c r="D1687" s="25"/>
      <c r="E1687" s="25"/>
      <c r="F1687" s="25"/>
      <c r="G1687" s="25"/>
      <c r="H1687" s="25"/>
    </row>
    <row r="1688" spans="4:8" ht="15">
      <c r="D1688" s="25"/>
      <c r="E1688" s="25"/>
      <c r="F1688" s="25"/>
      <c r="G1688" s="25"/>
      <c r="H1688" s="25"/>
    </row>
    <row r="1689" spans="4:8" ht="15">
      <c r="D1689" s="25"/>
      <c r="E1689" s="25"/>
      <c r="F1689" s="25"/>
      <c r="G1689" s="25"/>
      <c r="H1689" s="25"/>
    </row>
    <row r="1690" spans="4:8" ht="15">
      <c r="D1690" s="25"/>
      <c r="E1690" s="25"/>
      <c r="F1690" s="25"/>
      <c r="G1690" s="25"/>
      <c r="H1690" s="25"/>
    </row>
    <row r="1691" spans="4:8" ht="15">
      <c r="D1691" s="25"/>
      <c r="E1691" s="25"/>
      <c r="F1691" s="25"/>
      <c r="G1691" s="25"/>
      <c r="H1691" s="25"/>
    </row>
    <row r="1692" spans="4:8" ht="15">
      <c r="D1692" s="25"/>
      <c r="E1692" s="25"/>
      <c r="F1692" s="25"/>
      <c r="G1692" s="25"/>
      <c r="H1692" s="25"/>
    </row>
    <row r="1693" spans="4:8" ht="15">
      <c r="D1693" s="25"/>
      <c r="E1693" s="25"/>
      <c r="F1693" s="25"/>
      <c r="G1693" s="25"/>
      <c r="H1693" s="25"/>
    </row>
    <row r="1694" spans="4:8" ht="15">
      <c r="D1694" s="25"/>
      <c r="E1694" s="25"/>
      <c r="F1694" s="25"/>
      <c r="G1694" s="25"/>
      <c r="H1694" s="25"/>
    </row>
    <row r="1695" spans="4:8" ht="15">
      <c r="D1695" s="25"/>
      <c r="E1695" s="25"/>
      <c r="F1695" s="25"/>
      <c r="G1695" s="25"/>
      <c r="H1695" s="25"/>
    </row>
    <row r="1696" spans="4:8" ht="15">
      <c r="D1696" s="25"/>
      <c r="E1696" s="25"/>
      <c r="F1696" s="25"/>
      <c r="G1696" s="25"/>
      <c r="H1696" s="25"/>
    </row>
    <row r="1697" spans="4:8" ht="15">
      <c r="D1697" s="25"/>
      <c r="E1697" s="25"/>
      <c r="F1697" s="25"/>
      <c r="G1697" s="25"/>
      <c r="H1697" s="25"/>
    </row>
    <row r="1698" spans="4:8" ht="15">
      <c r="D1698" s="25"/>
      <c r="E1698" s="25"/>
      <c r="F1698" s="25"/>
      <c r="G1698" s="25"/>
      <c r="H1698" s="25"/>
    </row>
  </sheetData>
  <sheetProtection/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1"/>
  <sheetViews>
    <sheetView showOutlineSymbols="0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6.88671875" style="0" customWidth="1"/>
    <col min="2" max="3" width="10.4453125" style="0" customWidth="1"/>
    <col min="4" max="4" width="15.77734375" style="0" customWidth="1"/>
    <col min="5" max="5" width="7.77734375" style="0" customWidth="1"/>
    <col min="6" max="7" width="11.3359375" style="0" customWidth="1"/>
    <col min="8" max="8" width="12.21484375" style="0" customWidth="1"/>
    <col min="9" max="9" width="13.10546875" style="0" customWidth="1"/>
    <col min="10" max="16384" width="8.6640625" style="0" customWidth="1"/>
  </cols>
  <sheetData>
    <row r="1" spans="1:8" ht="15">
      <c r="A1" s="5" t="s">
        <v>107</v>
      </c>
      <c r="B1" s="22"/>
      <c r="C1" s="22"/>
      <c r="E1" s="25"/>
      <c r="F1" s="25"/>
      <c r="G1" s="25"/>
      <c r="H1" s="25"/>
    </row>
    <row r="2" spans="1:8" ht="15">
      <c r="A2" s="5" t="s">
        <v>106</v>
      </c>
      <c r="B2" s="22"/>
      <c r="C2" s="22"/>
      <c r="E2" s="25"/>
      <c r="F2" s="25"/>
      <c r="G2" s="25"/>
      <c r="H2" s="25"/>
    </row>
    <row r="3" spans="1:9" ht="15">
      <c r="A3" s="5" t="s">
        <v>105</v>
      </c>
      <c r="B3" s="22"/>
      <c r="C3" s="31" t="s">
        <v>4</v>
      </c>
      <c r="E3" t="str">
        <f>A3</f>
        <v>------STATE-------</v>
      </c>
      <c r="F3" s="25"/>
      <c r="G3" s="31" t="s">
        <v>104</v>
      </c>
      <c r="H3" s="22"/>
      <c r="I3" s="4" t="s">
        <v>3</v>
      </c>
    </row>
    <row r="4" spans="1:8" ht="15">
      <c r="A4" t="str">
        <f>A19</f>
        <v>Table 25--Virginia:  Selected statistics on farm real estate, 1950-95 1/</v>
      </c>
      <c r="C4">
        <v>19</v>
      </c>
      <c r="E4" t="str">
        <f>A864</f>
        <v>Table 38--Texas:  Selected statistics on farm real estate, 1950-95 1/</v>
      </c>
      <c r="F4" s="25"/>
      <c r="G4" s="25">
        <v>877</v>
      </c>
      <c r="H4" s="25"/>
    </row>
    <row r="5" spans="1:8" ht="15">
      <c r="A5" t="str">
        <f>A85</f>
        <v>Table 26--West Virginia:  Selected statistics on farm real estate, 1950-95 1/</v>
      </c>
      <c r="C5">
        <v>85</v>
      </c>
      <c r="E5" t="str">
        <f>A927</f>
        <v>Table 39--Montana:  Selected statistics on farm real estate, 1950-95 1/</v>
      </c>
      <c r="F5" s="25"/>
      <c r="G5" s="25">
        <v>943</v>
      </c>
      <c r="H5" s="25"/>
    </row>
    <row r="6" spans="1:8" ht="15">
      <c r="A6" t="str">
        <f>A152</f>
        <v>Table 27--North Carolina:  Selected statistics on farm real estate, 1950-95 1/</v>
      </c>
      <c r="C6">
        <v>151</v>
      </c>
      <c r="E6" t="str">
        <f>A989</f>
        <v>Table 40--Idaho:  Selected statistics on farm real estate, 1950-95 1/</v>
      </c>
      <c r="F6" s="25"/>
      <c r="G6">
        <v>1009</v>
      </c>
      <c r="H6" s="25"/>
    </row>
    <row r="7" spans="1:8" ht="15">
      <c r="A7" t="str">
        <f>A219</f>
        <v>Table 28--Kentucky:  Selected statistics on farm real estate, 1950-95 1/</v>
      </c>
      <c r="C7">
        <v>217</v>
      </c>
      <c r="E7" t="str">
        <f>A1051</f>
        <v>Table 41--Wyoming:  Selected statistics on farm real estate, 1950-95 1/</v>
      </c>
      <c r="F7" s="25"/>
      <c r="G7">
        <v>1075</v>
      </c>
      <c r="H7" s="25"/>
    </row>
    <row r="8" spans="1:8" ht="15">
      <c r="A8" t="str">
        <f>A287</f>
        <v>Table 29--Tennessee:  Selected statistics on farm real estate, 1950-95 1/</v>
      </c>
      <c r="C8">
        <v>283</v>
      </c>
      <c r="E8" t="str">
        <f>A1114</f>
        <v>Table 42--Colorado:  Selected statistics on farm real estate, 1950-95 1/</v>
      </c>
      <c r="F8" s="25"/>
      <c r="G8">
        <v>1141</v>
      </c>
      <c r="H8" s="25"/>
    </row>
    <row r="9" spans="1:8" ht="15">
      <c r="A9" t="str">
        <f>A354</f>
        <v>Table 30--South Carolina:  Selected statistics on farm real estate, 1950-95 1/</v>
      </c>
      <c r="C9">
        <v>349</v>
      </c>
      <c r="E9" t="str">
        <f>A1176</f>
        <v>Table 43--New Mexico:  Selected statistics on farm real estate, 1950-95 1/</v>
      </c>
      <c r="F9" s="25"/>
      <c r="G9">
        <v>1207</v>
      </c>
      <c r="H9" s="25"/>
    </row>
    <row r="10" spans="1:8" ht="15">
      <c r="A10" t="str">
        <f>A419</f>
        <v>Table 31--Georgia:  Selected statistics on farm real estate, 1950-95 1/</v>
      </c>
      <c r="C10">
        <v>415</v>
      </c>
      <c r="E10" t="str">
        <f>A1239</f>
        <v>Table 44--Arizona:  Selected statistics on farm real estate, 1950-95 1/</v>
      </c>
      <c r="F10" s="25"/>
      <c r="G10">
        <v>1273</v>
      </c>
      <c r="H10" s="25"/>
    </row>
    <row r="11" spans="1:8" ht="15">
      <c r="A11" t="str">
        <f>A483</f>
        <v>Table 32--Florida:  Selected statistics on farm real estate, 1950-95 1/</v>
      </c>
      <c r="C11">
        <v>481</v>
      </c>
      <c r="E11" t="str">
        <f>A1302</f>
        <v>Table 45--Utah:  Selected statistics on farm real estate, 1950-95 1/</v>
      </c>
      <c r="F11" s="25"/>
      <c r="G11">
        <v>1339</v>
      </c>
      <c r="H11" s="25"/>
    </row>
    <row r="12" spans="1:8" ht="15">
      <c r="A12" t="str">
        <f>A546</f>
        <v>Table 33--Alabama:  Selected statistics on farm real estate, 1950-95 1/</v>
      </c>
      <c r="C12">
        <v>547</v>
      </c>
      <c r="E12" t="str">
        <f>A1365</f>
        <v>Table 46--Nevada:  Selected statistics on farm real estate, 1950-95 1/</v>
      </c>
      <c r="F12" s="25"/>
      <c r="G12">
        <v>1405</v>
      </c>
      <c r="H12" s="25"/>
    </row>
    <row r="13" spans="1:8" ht="15">
      <c r="A13" t="str">
        <f>A609</f>
        <v>Table 34--Mississippi:  Selected statistics on farm real estate, 1950-95 1/</v>
      </c>
      <c r="C13">
        <v>613</v>
      </c>
      <c r="E13" t="str">
        <f>A1427</f>
        <v>Table 47--Washington:  Selected statistics on farm real estate, 1950-95 1/</v>
      </c>
      <c r="F13" s="25"/>
      <c r="G13">
        <v>1471</v>
      </c>
      <c r="H13" s="25"/>
    </row>
    <row r="14" spans="1:8" ht="15">
      <c r="A14" t="str">
        <f>A671</f>
        <v>Table 35--Arkansas:  Selected statistics on farm real estate, 1950-95 1/</v>
      </c>
      <c r="C14">
        <v>679</v>
      </c>
      <c r="E14" t="str">
        <f>A1490</f>
        <v>Table 48--Oregon:  Selected statistics on farm real estate, 1950-95 1/</v>
      </c>
      <c r="F14" s="25"/>
      <c r="G14">
        <v>1537</v>
      </c>
      <c r="H14" s="25"/>
    </row>
    <row r="15" spans="1:8" ht="15">
      <c r="A15" t="str">
        <f>A735</f>
        <v>Table 36--Louisiana:  Selected statistics on farm real estate, 1950-95 1/</v>
      </c>
      <c r="C15">
        <v>745</v>
      </c>
      <c r="E15" t="str">
        <f>A1554</f>
        <v>Table 49--California:  Selected statistics on farm real estate, 1950-95 1/</v>
      </c>
      <c r="F15" s="25"/>
      <c r="G15">
        <v>1603</v>
      </c>
      <c r="H15" s="25"/>
    </row>
    <row r="16" spans="1:8" ht="15">
      <c r="A16" t="str">
        <f>A801</f>
        <v>Table 37--Oklahoma:  Selected statistics on farm real estate, 1950-95 1/</v>
      </c>
      <c r="C16">
        <v>811</v>
      </c>
      <c r="F16" s="25"/>
      <c r="G16" s="25"/>
      <c r="H16" s="25"/>
    </row>
    <row r="18" spans="2:8" ht="15">
      <c r="B18" s="22"/>
      <c r="C18" s="22"/>
      <c r="E18" s="25"/>
      <c r="F18" s="25"/>
      <c r="G18" s="25"/>
      <c r="H18" s="25"/>
    </row>
    <row r="19" spans="1:8" ht="15">
      <c r="A19" s="5" t="s">
        <v>103</v>
      </c>
      <c r="B19" s="22"/>
      <c r="C19" s="22"/>
      <c r="E19" s="25"/>
      <c r="F19" s="25"/>
      <c r="G19" s="25"/>
      <c r="H19" s="25"/>
    </row>
    <row r="21" spans="1:9" ht="15">
      <c r="A21" s="28" t="s">
        <v>6</v>
      </c>
      <c r="B21" s="28" t="s">
        <v>6</v>
      </c>
      <c r="C21" s="28" t="s">
        <v>6</v>
      </c>
      <c r="D21" s="33" t="s">
        <v>6</v>
      </c>
      <c r="E21" s="33" t="s">
        <v>6</v>
      </c>
      <c r="F21" s="28" t="s">
        <v>6</v>
      </c>
      <c r="G21" s="28" t="s">
        <v>6</v>
      </c>
      <c r="H21" s="28" t="s">
        <v>6</v>
      </c>
      <c r="I21" s="29" t="s">
        <v>7</v>
      </c>
    </row>
    <row r="22" spans="3:9" ht="15">
      <c r="C22" s="37" t="s">
        <v>8</v>
      </c>
      <c r="E22" s="35" t="s">
        <v>65</v>
      </c>
      <c r="I22" s="5" t="s">
        <v>10</v>
      </c>
    </row>
    <row r="23" spans="1:9" ht="15">
      <c r="A23" s="37" t="s">
        <v>11</v>
      </c>
      <c r="B23" s="5" t="s">
        <v>12</v>
      </c>
      <c r="C23" s="37" t="s">
        <v>13</v>
      </c>
      <c r="D23" s="31" t="s">
        <v>14</v>
      </c>
      <c r="E23" s="31" t="s">
        <v>15</v>
      </c>
      <c r="F23" s="28" t="s">
        <v>6</v>
      </c>
      <c r="G23" s="29" t="s">
        <v>16</v>
      </c>
      <c r="H23" s="29" t="s">
        <v>17</v>
      </c>
      <c r="I23" s="5" t="s">
        <v>18</v>
      </c>
    </row>
    <row r="24" spans="3:9" ht="15">
      <c r="C24" s="29" t="s">
        <v>19</v>
      </c>
      <c r="D24" s="31" t="s">
        <v>20</v>
      </c>
      <c r="E24" s="35" t="s">
        <v>21</v>
      </c>
      <c r="F24" s="37" t="s">
        <v>22</v>
      </c>
      <c r="G24" s="5" t="s">
        <v>23</v>
      </c>
      <c r="H24" s="5" t="s">
        <v>24</v>
      </c>
      <c r="I24" s="5" t="s">
        <v>25</v>
      </c>
    </row>
    <row r="25" spans="2:9" ht="15">
      <c r="B25" s="37" t="s">
        <v>3</v>
      </c>
      <c r="E25" s="35" t="s">
        <v>26</v>
      </c>
      <c r="F25" s="37" t="s">
        <v>27</v>
      </c>
      <c r="H25" s="5" t="s">
        <v>3</v>
      </c>
      <c r="I25" s="5" t="s">
        <v>28</v>
      </c>
    </row>
    <row r="26" spans="1:9" ht="15">
      <c r="A26" s="28" t="s">
        <v>6</v>
      </c>
      <c r="B26" s="28" t="s">
        <v>6</v>
      </c>
      <c r="C26" s="28" t="s">
        <v>6</v>
      </c>
      <c r="D26" s="33" t="s">
        <v>6</v>
      </c>
      <c r="E26" s="33" t="s">
        <v>6</v>
      </c>
      <c r="F26" s="28" t="s">
        <v>6</v>
      </c>
      <c r="G26" s="28" t="s">
        <v>6</v>
      </c>
      <c r="H26" s="28" t="s">
        <v>6</v>
      </c>
      <c r="I26" s="29" t="s">
        <v>7</v>
      </c>
    </row>
    <row r="28" spans="2:9" ht="15">
      <c r="B28" s="37" t="s">
        <v>29</v>
      </c>
      <c r="C28" s="37" t="s">
        <v>30</v>
      </c>
      <c r="I28" s="5" t="s">
        <v>3</v>
      </c>
    </row>
    <row r="29" spans="2:9" ht="15">
      <c r="B29" s="37" t="s">
        <v>31</v>
      </c>
      <c r="C29" s="37" t="s">
        <v>32</v>
      </c>
      <c r="D29" s="4" t="s">
        <v>33</v>
      </c>
      <c r="G29" s="29" t="s">
        <v>34</v>
      </c>
      <c r="I29" s="5" t="s">
        <v>35</v>
      </c>
    </row>
    <row r="30" spans="2:9" ht="15">
      <c r="B30" s="22"/>
      <c r="C30" s="22"/>
      <c r="D30" s="25"/>
      <c r="E30" s="25"/>
      <c r="F30" s="25"/>
      <c r="G30" s="4" t="s">
        <v>3</v>
      </c>
      <c r="H30" s="25"/>
      <c r="I30" s="23"/>
    </row>
    <row r="31" spans="1:9" ht="15">
      <c r="A31">
        <v>1950</v>
      </c>
      <c r="B31" s="22">
        <v>165</v>
      </c>
      <c r="C31" s="22">
        <v>16.5</v>
      </c>
      <c r="D31" s="25">
        <f>(+G31-H31)/C31</f>
        <v>61.582</v>
      </c>
      <c r="E31" s="25">
        <v>82</v>
      </c>
      <c r="F31" s="25">
        <v>8200</v>
      </c>
      <c r="G31" s="25">
        <v>1353</v>
      </c>
      <c r="H31" s="25">
        <v>336.897</v>
      </c>
      <c r="I31" s="23">
        <v>0.56</v>
      </c>
    </row>
    <row r="32" spans="1:9" ht="15">
      <c r="A32">
        <v>1951</v>
      </c>
      <c r="B32" s="22">
        <v>156</v>
      </c>
      <c r="C32" s="22">
        <v>16.2</v>
      </c>
      <c r="D32" s="25">
        <f>(+G32-H32)/C32</f>
        <v>69.5367901234568</v>
      </c>
      <c r="E32" s="25">
        <v>93</v>
      </c>
      <c r="F32" s="25">
        <v>9600</v>
      </c>
      <c r="G32" s="25">
        <v>1504</v>
      </c>
      <c r="H32" s="25">
        <v>377.504</v>
      </c>
      <c r="I32" s="23">
        <v>0.52</v>
      </c>
    </row>
    <row r="33" spans="1:9" ht="15">
      <c r="A33">
        <v>1952</v>
      </c>
      <c r="B33" s="22">
        <v>148</v>
      </c>
      <c r="C33" s="22">
        <v>15.9</v>
      </c>
      <c r="D33" s="25">
        <f>(+G33-H33)/C33</f>
        <v>77.58509433962264</v>
      </c>
      <c r="E33" s="25">
        <v>104</v>
      </c>
      <c r="F33" s="25">
        <v>11100</v>
      </c>
      <c r="G33" s="25">
        <v>1647</v>
      </c>
      <c r="H33" s="25">
        <v>413.397</v>
      </c>
      <c r="I33" s="23">
        <v>0.5</v>
      </c>
    </row>
    <row r="34" spans="1:9" ht="15">
      <c r="A34">
        <v>1953</v>
      </c>
      <c r="B34" s="22">
        <v>140</v>
      </c>
      <c r="C34" s="22">
        <v>15.6</v>
      </c>
      <c r="D34" s="25">
        <f>(+G34-H34)/C34</f>
        <v>79.55724358974359</v>
      </c>
      <c r="E34" s="25">
        <v>106</v>
      </c>
      <c r="F34" s="25">
        <v>11800</v>
      </c>
      <c r="G34" s="25">
        <v>1657</v>
      </c>
      <c r="H34" s="25">
        <v>415.907</v>
      </c>
      <c r="I34" s="23">
        <v>0.53</v>
      </c>
    </row>
    <row r="35" spans="1:9" ht="15">
      <c r="A35">
        <v>1954</v>
      </c>
      <c r="B35" s="22">
        <v>131</v>
      </c>
      <c r="C35" s="22">
        <v>15.3</v>
      </c>
      <c r="D35" s="25">
        <f>(+G35-H35)/C35</f>
        <v>76.51549019607842</v>
      </c>
      <c r="E35" s="25">
        <v>102</v>
      </c>
      <c r="F35" s="25">
        <v>11900</v>
      </c>
      <c r="G35" s="25">
        <v>1563</v>
      </c>
      <c r="H35" s="25">
        <v>392.313</v>
      </c>
      <c r="I35" s="23">
        <v>0.58</v>
      </c>
    </row>
    <row r="36" spans="1:9" ht="15">
      <c r="A36">
        <v>1955</v>
      </c>
      <c r="B36" s="22">
        <v>126</v>
      </c>
      <c r="C36" s="22">
        <v>15</v>
      </c>
      <c r="D36" s="25">
        <f>(+G36-H36)/C36</f>
        <v>81.03333333333333</v>
      </c>
      <c r="E36" s="25">
        <v>108</v>
      </c>
      <c r="F36" s="25">
        <v>12900</v>
      </c>
      <c r="G36" s="25">
        <v>1625</v>
      </c>
      <c r="H36" s="25">
        <v>409.5</v>
      </c>
      <c r="I36" s="23">
        <v>0.58</v>
      </c>
    </row>
    <row r="37" spans="1:9" ht="15">
      <c r="A37">
        <v>1956</v>
      </c>
      <c r="B37" s="22">
        <v>122</v>
      </c>
      <c r="C37" s="22">
        <v>14.7</v>
      </c>
      <c r="D37" s="25">
        <f>(+G37-H37)/C37</f>
        <v>85.40938775510205</v>
      </c>
      <c r="E37" s="25">
        <v>115</v>
      </c>
      <c r="F37" s="25">
        <v>13800</v>
      </c>
      <c r="G37" s="25">
        <v>1683</v>
      </c>
      <c r="H37" s="25">
        <v>427.482</v>
      </c>
      <c r="I37" s="23">
        <v>0.61</v>
      </c>
    </row>
    <row r="38" spans="1:9" ht="15">
      <c r="A38">
        <v>1957</v>
      </c>
      <c r="B38" s="22">
        <v>116</v>
      </c>
      <c r="C38" s="22">
        <v>14.4</v>
      </c>
      <c r="D38" s="25">
        <f>(+G38-H38)/C38</f>
        <v>90.97229166666666</v>
      </c>
      <c r="E38" s="25">
        <v>121</v>
      </c>
      <c r="F38" s="25">
        <v>15100</v>
      </c>
      <c r="G38" s="25">
        <v>1749</v>
      </c>
      <c r="H38" s="25">
        <v>438.999</v>
      </c>
      <c r="I38" s="23">
        <v>0.61</v>
      </c>
    </row>
    <row r="39" spans="1:9" ht="15">
      <c r="A39">
        <v>1958</v>
      </c>
      <c r="B39" s="22">
        <v>112</v>
      </c>
      <c r="C39" s="22">
        <v>14</v>
      </c>
      <c r="D39" s="25">
        <f>(+G39-H39)/C39</f>
        <v>95.39657142857143</v>
      </c>
      <c r="E39" s="25">
        <v>127</v>
      </c>
      <c r="F39" s="25">
        <v>15900</v>
      </c>
      <c r="G39" s="25">
        <v>1776</v>
      </c>
      <c r="H39" s="25">
        <v>440.448</v>
      </c>
      <c r="I39" s="23">
        <v>0.6</v>
      </c>
    </row>
    <row r="40" spans="1:9" ht="15">
      <c r="A40">
        <v>1959</v>
      </c>
      <c r="B40" s="22">
        <v>109</v>
      </c>
      <c r="C40" s="22">
        <v>13.7</v>
      </c>
      <c r="D40" s="25">
        <f>(+G40-H40)/C40</f>
        <v>102.59124087591242</v>
      </c>
      <c r="E40" s="25">
        <v>137</v>
      </c>
      <c r="F40" s="25">
        <v>17200</v>
      </c>
      <c r="G40" s="25">
        <v>1874</v>
      </c>
      <c r="H40" s="25">
        <v>468.5</v>
      </c>
      <c r="I40" s="23">
        <v>0.57</v>
      </c>
    </row>
    <row r="41" spans="1:9" ht="15">
      <c r="A41">
        <v>1960</v>
      </c>
      <c r="B41" s="22">
        <v>105</v>
      </c>
      <c r="C41" s="22">
        <v>13.5</v>
      </c>
      <c r="D41" s="25">
        <f>(+G41-H41)/C41</f>
        <v>104.52711111111111</v>
      </c>
      <c r="E41" s="25">
        <v>140</v>
      </c>
      <c r="F41" s="25">
        <v>17900</v>
      </c>
      <c r="G41" s="25">
        <v>1884</v>
      </c>
      <c r="H41" s="25">
        <v>472.884</v>
      </c>
      <c r="I41" s="23">
        <v>0.6</v>
      </c>
    </row>
    <row r="42" spans="1:9" ht="15">
      <c r="A42">
        <v>1961</v>
      </c>
      <c r="B42" s="22">
        <v>100</v>
      </c>
      <c r="C42" s="22">
        <v>13.1</v>
      </c>
      <c r="D42" s="25">
        <f>(+G42-H42)/C42</f>
        <v>110.14442748091604</v>
      </c>
      <c r="E42" s="25">
        <v>147</v>
      </c>
      <c r="F42" s="25">
        <v>19300</v>
      </c>
      <c r="G42" s="25">
        <v>1929</v>
      </c>
      <c r="H42" s="25">
        <v>486.108</v>
      </c>
      <c r="I42" s="23">
        <v>0.59</v>
      </c>
    </row>
    <row r="43" spans="1:9" ht="15">
      <c r="A43">
        <v>1962</v>
      </c>
      <c r="B43" s="22">
        <v>96</v>
      </c>
      <c r="C43" s="22">
        <v>12.9</v>
      </c>
      <c r="D43" s="25">
        <f>(+G43-H43)/C43</f>
        <v>119.73798449612401</v>
      </c>
      <c r="E43" s="25">
        <v>160</v>
      </c>
      <c r="F43" s="25">
        <v>21500</v>
      </c>
      <c r="G43" s="25">
        <v>2065</v>
      </c>
      <c r="H43" s="25">
        <v>520.38</v>
      </c>
      <c r="I43" s="23">
        <v>0.57</v>
      </c>
    </row>
    <row r="44" spans="1:9" ht="15">
      <c r="A44">
        <v>1963</v>
      </c>
      <c r="B44" s="22">
        <v>92</v>
      </c>
      <c r="C44" s="22">
        <v>12.7</v>
      </c>
      <c r="D44" s="25">
        <f>(+G44-H44)/C44</f>
        <v>123.2844094488189</v>
      </c>
      <c r="E44" s="25">
        <v>165</v>
      </c>
      <c r="F44" s="25">
        <v>22800</v>
      </c>
      <c r="G44" s="25">
        <v>2096</v>
      </c>
      <c r="H44" s="25">
        <v>530.288</v>
      </c>
      <c r="I44" s="23">
        <v>0.58</v>
      </c>
    </row>
    <row r="45" spans="1:9" ht="15">
      <c r="A45">
        <v>1964</v>
      </c>
      <c r="B45" s="22">
        <v>88</v>
      </c>
      <c r="C45" s="22">
        <v>12.5</v>
      </c>
      <c r="D45" s="25">
        <f>(+G45-H45)/C45</f>
        <v>132.07184</v>
      </c>
      <c r="E45" s="25">
        <v>177</v>
      </c>
      <c r="F45" s="25">
        <v>25100</v>
      </c>
      <c r="G45" s="25">
        <v>2213</v>
      </c>
      <c r="H45" s="25">
        <v>562.102</v>
      </c>
      <c r="I45" s="23">
        <v>0.57</v>
      </c>
    </row>
    <row r="46" spans="1:9" ht="15">
      <c r="A46">
        <v>1965</v>
      </c>
      <c r="B46" s="22">
        <v>85</v>
      </c>
      <c r="C46" s="22">
        <v>12.3</v>
      </c>
      <c r="D46" s="25">
        <f>(+G46-H46)/C46</f>
        <v>141.05756097560976</v>
      </c>
      <c r="E46" s="25">
        <v>190</v>
      </c>
      <c r="F46" s="25">
        <v>27400</v>
      </c>
      <c r="G46" s="25">
        <v>2332</v>
      </c>
      <c r="H46" s="25">
        <v>596.992</v>
      </c>
      <c r="I46" s="23">
        <v>0.54</v>
      </c>
    </row>
    <row r="47" spans="1:9" ht="15">
      <c r="A47">
        <v>1966</v>
      </c>
      <c r="B47" s="22">
        <v>81</v>
      </c>
      <c r="C47" s="22">
        <v>12.1</v>
      </c>
      <c r="D47" s="25">
        <f>(+G47-H47)/C47</f>
        <v>157.37355371900827</v>
      </c>
      <c r="E47" s="25">
        <v>211</v>
      </c>
      <c r="F47" s="25">
        <v>31500</v>
      </c>
      <c r="G47" s="25">
        <v>2556</v>
      </c>
      <c r="H47" s="25">
        <v>651.78</v>
      </c>
      <c r="I47" s="23">
        <v>0.52</v>
      </c>
    </row>
    <row r="48" spans="1:9" ht="15">
      <c r="A48">
        <v>1967</v>
      </c>
      <c r="B48" s="22">
        <v>80</v>
      </c>
      <c r="C48" s="22">
        <v>11.9</v>
      </c>
      <c r="D48" s="25">
        <f>(+G48-H48)/C48</f>
        <v>172.41714285714286</v>
      </c>
      <c r="E48" s="25">
        <v>231</v>
      </c>
      <c r="F48" s="25">
        <v>34300</v>
      </c>
      <c r="G48" s="25">
        <v>2743</v>
      </c>
      <c r="H48" s="25">
        <v>691.236</v>
      </c>
      <c r="I48" s="23">
        <v>0.5</v>
      </c>
    </row>
    <row r="49" spans="1:9" ht="15">
      <c r="A49">
        <v>1968</v>
      </c>
      <c r="B49" s="22">
        <v>79</v>
      </c>
      <c r="C49" s="22">
        <v>11.8</v>
      </c>
      <c r="D49" s="25">
        <f>(+G49-H49)/C49</f>
        <v>183.5593220338983</v>
      </c>
      <c r="E49" s="25">
        <v>245</v>
      </c>
      <c r="F49" s="25">
        <v>36600</v>
      </c>
      <c r="G49" s="25">
        <v>2888</v>
      </c>
      <c r="H49" s="25">
        <v>722</v>
      </c>
      <c r="I49" s="23">
        <v>0.51</v>
      </c>
    </row>
    <row r="50" spans="1:9" ht="15">
      <c r="A50">
        <v>1969</v>
      </c>
      <c r="B50" s="22">
        <v>78</v>
      </c>
      <c r="C50" s="22">
        <v>11.6</v>
      </c>
      <c r="D50" s="25">
        <f>(+G50-H50)/C50</f>
        <v>194.28500000000003</v>
      </c>
      <c r="E50" s="25">
        <v>258</v>
      </c>
      <c r="F50" s="25">
        <v>38300</v>
      </c>
      <c r="G50" s="25">
        <v>2989</v>
      </c>
      <c r="H50" s="25">
        <v>735.294</v>
      </c>
      <c r="I50" s="23">
        <v>0.53</v>
      </c>
    </row>
    <row r="51" spans="1:9" ht="15">
      <c r="A51">
        <v>1970</v>
      </c>
      <c r="B51" s="22">
        <v>76</v>
      </c>
      <c r="C51" s="22">
        <v>11.4</v>
      </c>
      <c r="D51" s="25">
        <f>(+G51-H51)/C51</f>
        <v>216.47543859649124</v>
      </c>
      <c r="E51" s="25">
        <v>286</v>
      </c>
      <c r="F51" s="25">
        <v>42900</v>
      </c>
      <c r="G51" s="25">
        <v>3260</v>
      </c>
      <c r="H51" s="25">
        <v>792.18</v>
      </c>
      <c r="I51" s="23">
        <v>0.54</v>
      </c>
    </row>
    <row r="52" spans="1:9" ht="15">
      <c r="A52">
        <v>1971</v>
      </c>
      <c r="B52" s="22">
        <v>74</v>
      </c>
      <c r="C52" s="22">
        <v>11.2</v>
      </c>
      <c r="D52" s="25">
        <f>(+G52-H52)/C52</f>
        <v>235.44642857142858</v>
      </c>
      <c r="E52" s="25">
        <v>309</v>
      </c>
      <c r="F52" s="25">
        <v>46800</v>
      </c>
      <c r="G52" s="25">
        <v>3461</v>
      </c>
      <c r="H52" s="25">
        <v>824</v>
      </c>
      <c r="I52" s="23">
        <v>0.54</v>
      </c>
    </row>
    <row r="53" spans="1:9" ht="15">
      <c r="A53">
        <v>1972</v>
      </c>
      <c r="B53" s="22">
        <v>72</v>
      </c>
      <c r="C53" s="22">
        <v>11</v>
      </c>
      <c r="D53" s="25">
        <f>(+G53-H53)/C53</f>
        <v>262.545</v>
      </c>
      <c r="E53" s="25">
        <v>345</v>
      </c>
      <c r="F53" s="25">
        <v>52700</v>
      </c>
      <c r="G53" s="25">
        <v>3795</v>
      </c>
      <c r="H53" s="25">
        <v>907.005</v>
      </c>
      <c r="I53" s="23">
        <v>0.58</v>
      </c>
    </row>
    <row r="54" spans="1:9" ht="15">
      <c r="A54">
        <v>1973</v>
      </c>
      <c r="B54" s="22">
        <v>70</v>
      </c>
      <c r="C54" s="22">
        <v>10.8</v>
      </c>
      <c r="D54" s="25">
        <f>(+G54-H54)/C54</f>
        <v>298.3471296296296</v>
      </c>
      <c r="E54" s="25">
        <v>391</v>
      </c>
      <c r="F54" s="25">
        <v>60300</v>
      </c>
      <c r="G54" s="25">
        <v>4223</v>
      </c>
      <c r="H54" s="25">
        <v>1000.851</v>
      </c>
      <c r="I54" s="23">
        <v>0.54</v>
      </c>
    </row>
    <row r="55" spans="1:9" ht="15">
      <c r="A55">
        <v>1974</v>
      </c>
      <c r="B55" s="22">
        <v>68</v>
      </c>
      <c r="C55" s="22">
        <v>10.6</v>
      </c>
      <c r="D55" s="25">
        <f>(+G55-H55)/C55</f>
        <v>385.29801886792455</v>
      </c>
      <c r="E55" s="25">
        <v>501</v>
      </c>
      <c r="F55" s="25">
        <v>78100</v>
      </c>
      <c r="G55" s="25">
        <v>5311</v>
      </c>
      <c r="H55" s="25">
        <v>1226.841</v>
      </c>
      <c r="I55" s="23">
        <v>0.48</v>
      </c>
    </row>
    <row r="56" spans="1:9" ht="15">
      <c r="A56">
        <v>1975</v>
      </c>
      <c r="B56" s="22">
        <v>62</v>
      </c>
      <c r="C56" s="22">
        <v>10.1</v>
      </c>
      <c r="D56" s="25">
        <f>(+G56-H56)/C56</f>
        <v>434.1394059405941</v>
      </c>
      <c r="E56" s="25">
        <v>558</v>
      </c>
      <c r="F56" s="25">
        <v>90900</v>
      </c>
      <c r="G56" s="25">
        <v>5636</v>
      </c>
      <c r="H56" s="25">
        <v>1251.192</v>
      </c>
      <c r="I56" s="23">
        <v>0.44</v>
      </c>
    </row>
    <row r="57" spans="1:9" ht="15">
      <c r="A57">
        <v>1976</v>
      </c>
      <c r="B57" s="22">
        <v>61</v>
      </c>
      <c r="C57" s="22">
        <v>10</v>
      </c>
      <c r="D57" s="25">
        <f>(+G57-H57)/C57</f>
        <v>493.3407</v>
      </c>
      <c r="E57" s="25">
        <v>633</v>
      </c>
      <c r="F57" s="25">
        <v>103800</v>
      </c>
      <c r="G57" s="25">
        <v>6333</v>
      </c>
      <c r="H57" s="25">
        <v>1399.593</v>
      </c>
      <c r="I57" s="23">
        <v>0.44</v>
      </c>
    </row>
    <row r="58" spans="1:9" ht="15">
      <c r="A58">
        <v>1977</v>
      </c>
      <c r="B58" s="22">
        <v>60</v>
      </c>
      <c r="C58" s="22">
        <v>9.9</v>
      </c>
      <c r="D58" s="25">
        <f>(+G58-H58)/C58</f>
        <v>543.8270707070707</v>
      </c>
      <c r="E58" s="25">
        <v>701</v>
      </c>
      <c r="F58" s="25">
        <v>115600</v>
      </c>
      <c r="G58" s="25">
        <v>6938</v>
      </c>
      <c r="H58" s="25">
        <v>1554.112</v>
      </c>
      <c r="I58" s="23">
        <v>0.43</v>
      </c>
    </row>
    <row r="59" spans="1:9" ht="15">
      <c r="A59">
        <v>1978</v>
      </c>
      <c r="B59" s="22">
        <v>59</v>
      </c>
      <c r="C59" s="22">
        <v>9.8</v>
      </c>
      <c r="D59" s="25">
        <f>(+G59-H59)/C59</f>
        <v>598.2073469387755</v>
      </c>
      <c r="E59" s="25">
        <v>774</v>
      </c>
      <c r="F59" s="25">
        <v>128500</v>
      </c>
      <c r="G59" s="25">
        <v>7584</v>
      </c>
      <c r="H59" s="25">
        <v>1721.568</v>
      </c>
      <c r="I59" s="23">
        <v>0.43</v>
      </c>
    </row>
    <row r="60" spans="1:9" ht="15">
      <c r="A60">
        <v>1979</v>
      </c>
      <c r="B60" s="22">
        <v>59</v>
      </c>
      <c r="C60" s="22">
        <v>9.8</v>
      </c>
      <c r="D60" s="25">
        <f>(+G60-H60)/C60</f>
        <v>722.6099999999999</v>
      </c>
      <c r="E60" s="25">
        <v>930</v>
      </c>
      <c r="F60" s="25">
        <v>154500</v>
      </c>
      <c r="G60" s="25">
        <v>9114</v>
      </c>
      <c r="H60" s="25">
        <v>2032.422</v>
      </c>
      <c r="I60" s="23">
        <v>0.37</v>
      </c>
    </row>
    <row r="61" spans="1:9" ht="15">
      <c r="A61">
        <v>1980</v>
      </c>
      <c r="B61" s="22">
        <v>58</v>
      </c>
      <c r="C61" s="22">
        <v>9.8</v>
      </c>
      <c r="D61" s="25">
        <v>803</v>
      </c>
      <c r="E61" s="25">
        <v>1028</v>
      </c>
      <c r="F61" s="25">
        <v>173700</v>
      </c>
      <c r="G61" s="25">
        <v>10074</v>
      </c>
      <c r="H61" s="25">
        <v>2196</v>
      </c>
      <c r="I61" s="23">
        <v>0.38</v>
      </c>
    </row>
    <row r="62" spans="1:9" ht="15">
      <c r="A62">
        <v>1981</v>
      </c>
      <c r="B62" s="22">
        <v>59</v>
      </c>
      <c r="C62" s="22">
        <v>9.8</v>
      </c>
      <c r="D62" s="25">
        <v>882</v>
      </c>
      <c r="E62" s="25">
        <v>1118</v>
      </c>
      <c r="F62" s="25">
        <v>185700</v>
      </c>
      <c r="G62" s="25">
        <v>10956</v>
      </c>
      <c r="H62" s="25">
        <v>2312</v>
      </c>
      <c r="I62" s="23">
        <v>0.38</v>
      </c>
    </row>
    <row r="63" spans="1:9" ht="15">
      <c r="A63">
        <v>1982</v>
      </c>
      <c r="B63" s="22">
        <v>60</v>
      </c>
      <c r="C63" s="22">
        <v>9.8</v>
      </c>
      <c r="D63" s="25">
        <v>871</v>
      </c>
      <c r="E63" s="25">
        <v>1096</v>
      </c>
      <c r="F63" s="25">
        <v>179000</v>
      </c>
      <c r="G63" s="25">
        <v>10741</v>
      </c>
      <c r="H63" s="25">
        <v>2202</v>
      </c>
      <c r="I63" s="23">
        <v>0.4</v>
      </c>
    </row>
    <row r="64" spans="1:9" ht="15">
      <c r="A64">
        <v>1983</v>
      </c>
      <c r="B64" s="22">
        <v>58</v>
      </c>
      <c r="C64" s="22">
        <v>9.8</v>
      </c>
      <c r="D64" s="25">
        <v>893</v>
      </c>
      <c r="E64" s="25">
        <v>1125</v>
      </c>
      <c r="F64" s="25">
        <v>190100</v>
      </c>
      <c r="G64" s="25">
        <v>11025</v>
      </c>
      <c r="H64" s="25">
        <v>2271</v>
      </c>
      <c r="I64" s="23">
        <v>0.39</v>
      </c>
    </row>
    <row r="65" spans="1:9" ht="15">
      <c r="A65">
        <v>1984</v>
      </c>
      <c r="B65" s="22">
        <v>56</v>
      </c>
      <c r="C65" s="22">
        <v>9.7</v>
      </c>
      <c r="D65" s="25">
        <v>878</v>
      </c>
      <c r="E65" s="25">
        <v>1125</v>
      </c>
      <c r="F65" s="25">
        <v>194783</v>
      </c>
      <c r="G65" s="25">
        <v>10907</v>
      </c>
      <c r="H65" s="25">
        <v>2389</v>
      </c>
      <c r="I65" s="23">
        <v>0.41</v>
      </c>
    </row>
    <row r="66" spans="1:9" ht="15">
      <c r="A66">
        <v>1985</v>
      </c>
      <c r="B66" s="22">
        <v>54</v>
      </c>
      <c r="C66" s="22">
        <v>9.5</v>
      </c>
      <c r="D66" s="25">
        <v>826</v>
      </c>
      <c r="E66" s="25">
        <v>1112</v>
      </c>
      <c r="F66" s="25">
        <v>195663</v>
      </c>
      <c r="G66" s="25">
        <v>10566</v>
      </c>
      <c r="H66" s="25">
        <v>2715</v>
      </c>
      <c r="I66" s="23">
        <v>0.43</v>
      </c>
    </row>
    <row r="67" spans="1:9" ht="15">
      <c r="A67">
        <v>1986</v>
      </c>
      <c r="B67" s="22">
        <v>51</v>
      </c>
      <c r="C67" s="22">
        <v>9.3</v>
      </c>
      <c r="D67" s="25">
        <v>830</v>
      </c>
      <c r="E67" s="25">
        <v>1179</v>
      </c>
      <c r="F67" s="25">
        <v>214953</v>
      </c>
      <c r="G67" s="25">
        <v>10962</v>
      </c>
      <c r="H67" s="25">
        <v>3245</v>
      </c>
      <c r="I67" s="23">
        <v>0.42</v>
      </c>
    </row>
    <row r="68" spans="1:9" ht="15">
      <c r="A68">
        <v>1987</v>
      </c>
      <c r="B68" s="22">
        <v>49</v>
      </c>
      <c r="C68" s="22">
        <v>9.1</v>
      </c>
      <c r="D68" s="25">
        <v>790</v>
      </c>
      <c r="E68" s="25">
        <v>1154</v>
      </c>
      <c r="F68" s="25">
        <v>214234</v>
      </c>
      <c r="G68" s="25">
        <v>10497</v>
      </c>
      <c r="H68" s="25">
        <v>3307</v>
      </c>
      <c r="I68" s="23">
        <v>0.45</v>
      </c>
    </row>
    <row r="69" spans="1:9" ht="15">
      <c r="A69">
        <v>1988</v>
      </c>
      <c r="B69" s="22">
        <v>48</v>
      </c>
      <c r="C69" s="22">
        <v>9.1</v>
      </c>
      <c r="D69" s="25">
        <v>812</v>
      </c>
      <c r="E69" s="25">
        <v>1198</v>
      </c>
      <c r="F69" s="25">
        <v>227121</v>
      </c>
      <c r="G69" s="25">
        <v>10901</v>
      </c>
      <c r="H69" s="25">
        <v>3510</v>
      </c>
      <c r="I69" s="23">
        <v>0.49</v>
      </c>
    </row>
    <row r="70" spans="1:9" ht="15">
      <c r="A70">
        <v>1989</v>
      </c>
      <c r="B70" s="22">
        <v>47</v>
      </c>
      <c r="C70" s="22">
        <v>9</v>
      </c>
      <c r="D70" s="25">
        <v>961</v>
      </c>
      <c r="E70" s="25">
        <v>1397</v>
      </c>
      <c r="F70" s="25">
        <v>267511</v>
      </c>
      <c r="G70" s="25">
        <v>12573</v>
      </c>
      <c r="H70" s="25">
        <v>3923</v>
      </c>
      <c r="I70" s="23">
        <v>0.49</v>
      </c>
    </row>
    <row r="71" spans="1:9" ht="15">
      <c r="A71">
        <v>1990</v>
      </c>
      <c r="B71" s="22">
        <v>46</v>
      </c>
      <c r="C71" s="22">
        <v>8.9</v>
      </c>
      <c r="D71" s="25">
        <v>1189</v>
      </c>
      <c r="E71" s="25">
        <v>1665</v>
      </c>
      <c r="F71" s="25">
        <v>322141</v>
      </c>
      <c r="G71" s="25">
        <v>14818</v>
      </c>
      <c r="H71" s="25">
        <v>4232</v>
      </c>
      <c r="I71" s="23">
        <v>0.47</v>
      </c>
    </row>
    <row r="72" spans="1:9" ht="15">
      <c r="A72">
        <v>1991</v>
      </c>
      <c r="B72" s="22">
        <v>45</v>
      </c>
      <c r="C72" s="22">
        <v>8.8</v>
      </c>
      <c r="D72" s="25">
        <v>1084</v>
      </c>
      <c r="E72" s="25">
        <v>1490</v>
      </c>
      <c r="F72" s="25">
        <v>291378</v>
      </c>
      <c r="G72" s="25">
        <v>13112</v>
      </c>
      <c r="H72" s="25">
        <v>3574</v>
      </c>
      <c r="I72" s="23">
        <v>0.56</v>
      </c>
    </row>
    <row r="73" spans="1:9" ht="15">
      <c r="A73">
        <v>1992</v>
      </c>
      <c r="B73" s="22">
        <v>44</v>
      </c>
      <c r="C73" s="22">
        <v>8.7</v>
      </c>
      <c r="D73" s="25">
        <v>1190</v>
      </c>
      <c r="E73" s="25">
        <v>1643</v>
      </c>
      <c r="F73" s="25">
        <v>324866</v>
      </c>
      <c r="G73" s="25">
        <v>14294</v>
      </c>
      <c r="H73" s="25">
        <v>3939</v>
      </c>
      <c r="I73" s="23">
        <v>0.52</v>
      </c>
    </row>
    <row r="74" spans="1:9" ht="15">
      <c r="A74">
        <v>1993</v>
      </c>
      <c r="B74" s="22">
        <v>45</v>
      </c>
      <c r="C74" s="22">
        <v>8.6</v>
      </c>
      <c r="D74" s="25">
        <v>1184</v>
      </c>
      <c r="E74" s="25">
        <v>1636</v>
      </c>
      <c r="F74" s="25">
        <v>312658</v>
      </c>
      <c r="G74" s="25">
        <v>14069</v>
      </c>
      <c r="H74" s="25">
        <v>3889</v>
      </c>
      <c r="I74" s="23">
        <v>0.58</v>
      </c>
    </row>
    <row r="75" spans="1:9" ht="15">
      <c r="A75">
        <v>1994</v>
      </c>
      <c r="B75" s="22">
        <v>46</v>
      </c>
      <c r="C75" s="22">
        <v>8.6</v>
      </c>
      <c r="D75" s="25">
        <v>1220</v>
      </c>
      <c r="E75" s="25">
        <v>1690</v>
      </c>
      <c r="F75" s="25">
        <v>315954</v>
      </c>
      <c r="G75" s="25">
        <v>14533</v>
      </c>
      <c r="H75" s="25">
        <v>4040</v>
      </c>
      <c r="I75" s="30" t="s">
        <v>6</v>
      </c>
    </row>
    <row r="76" spans="1:9" ht="15">
      <c r="A76">
        <v>1995</v>
      </c>
      <c r="B76" s="22">
        <v>47</v>
      </c>
      <c r="C76" s="22">
        <v>8.6</v>
      </c>
      <c r="D76" s="25">
        <v>1274</v>
      </c>
      <c r="E76" s="25">
        <v>1771</v>
      </c>
      <c r="F76" s="25">
        <v>324075</v>
      </c>
      <c r="G76" s="25">
        <v>15231</v>
      </c>
      <c r="H76" s="25">
        <v>4275</v>
      </c>
      <c r="I76" s="30" t="s">
        <v>6</v>
      </c>
    </row>
    <row r="77" spans="1:9" ht="15">
      <c r="A77" s="28" t="s">
        <v>6</v>
      </c>
      <c r="B77" s="34" t="s">
        <v>6</v>
      </c>
      <c r="C77" s="34" t="s">
        <v>6</v>
      </c>
      <c r="D77" s="33" t="s">
        <v>6</v>
      </c>
      <c r="E77" s="33" t="s">
        <v>6</v>
      </c>
      <c r="F77" s="33" t="s">
        <v>6</v>
      </c>
      <c r="G77" s="33" t="s">
        <v>6</v>
      </c>
      <c r="H77" s="33" t="s">
        <v>6</v>
      </c>
      <c r="I77" s="30" t="s">
        <v>7</v>
      </c>
    </row>
    <row r="78" spans="1:9" ht="15">
      <c r="A78" s="5" t="s">
        <v>37</v>
      </c>
      <c r="B78" s="22"/>
      <c r="C78" s="22"/>
      <c r="D78" s="25"/>
      <c r="E78" s="25"/>
      <c r="F78" s="25"/>
      <c r="G78" s="25"/>
      <c r="H78" s="25"/>
      <c r="I78" s="23"/>
    </row>
    <row r="79" spans="1:9" ht="15">
      <c r="A79" s="5" t="s">
        <v>3</v>
      </c>
      <c r="B79" s="22"/>
      <c r="C79" s="22"/>
      <c r="D79" s="25"/>
      <c r="E79" s="25"/>
      <c r="F79" s="25"/>
      <c r="G79" s="25"/>
      <c r="H79" s="25"/>
      <c r="I79" s="23"/>
    </row>
    <row r="80" spans="1:9" ht="15">
      <c r="A80" s="5" t="s">
        <v>3</v>
      </c>
      <c r="B80" s="22"/>
      <c r="C80" s="22"/>
      <c r="D80" s="25"/>
      <c r="E80" s="25"/>
      <c r="F80" s="25"/>
      <c r="G80" s="25"/>
      <c r="H80" s="25"/>
      <c r="I80" s="23"/>
    </row>
    <row r="81" spans="1:9" ht="15">
      <c r="A81" s="5" t="s">
        <v>3</v>
      </c>
      <c r="B81" s="22"/>
      <c r="C81" s="22"/>
      <c r="D81" s="25"/>
      <c r="E81" s="25"/>
      <c r="F81" s="25"/>
      <c r="G81" s="25"/>
      <c r="H81" s="25"/>
      <c r="I81" s="23"/>
    </row>
    <row r="82" spans="1:9" ht="15">
      <c r="A82" s="5" t="s">
        <v>3</v>
      </c>
      <c r="B82" s="22"/>
      <c r="C82" s="22"/>
      <c r="D82" s="25"/>
      <c r="E82" s="25"/>
      <c r="F82" s="25"/>
      <c r="G82" s="25"/>
      <c r="H82" s="25"/>
      <c r="I82" s="23"/>
    </row>
    <row r="83" spans="1:9" ht="15">
      <c r="A83" s="27" t="s">
        <v>72</v>
      </c>
      <c r="B83" s="22"/>
      <c r="C83" s="22"/>
      <c r="D83" s="25"/>
      <c r="E83" s="25"/>
      <c r="F83" s="25"/>
      <c r="G83" s="25"/>
      <c r="H83" s="25"/>
      <c r="I83" s="23"/>
    </row>
    <row r="84" spans="2:9" ht="15">
      <c r="B84" s="22"/>
      <c r="C84" s="22"/>
      <c r="D84" s="25"/>
      <c r="E84" s="25"/>
      <c r="F84" s="25"/>
      <c r="G84" s="25"/>
      <c r="H84" s="25"/>
      <c r="I84" s="23"/>
    </row>
    <row r="85" spans="1:9" ht="15">
      <c r="A85" s="5" t="s">
        <v>102</v>
      </c>
      <c r="B85" s="22"/>
      <c r="C85" s="22"/>
      <c r="D85" s="25"/>
      <c r="E85" s="25"/>
      <c r="F85" s="25"/>
      <c r="G85" s="25"/>
      <c r="H85" s="25"/>
      <c r="I85" s="23"/>
    </row>
    <row r="86" spans="2:9" ht="15">
      <c r="B86" s="22"/>
      <c r="C86" s="22"/>
      <c r="D86" s="25"/>
      <c r="E86" s="25"/>
      <c r="F86" s="25"/>
      <c r="G86" s="25"/>
      <c r="H86" s="25"/>
      <c r="I86" s="23"/>
    </row>
    <row r="87" spans="1:9" ht="15">
      <c r="A87" s="28" t="s">
        <v>6</v>
      </c>
      <c r="B87" s="34" t="s">
        <v>6</v>
      </c>
      <c r="C87" s="34" t="s">
        <v>6</v>
      </c>
      <c r="D87" s="33" t="s">
        <v>6</v>
      </c>
      <c r="E87" s="33" t="s">
        <v>6</v>
      </c>
      <c r="F87" s="33" t="s">
        <v>6</v>
      </c>
      <c r="G87" s="33" t="s">
        <v>6</v>
      </c>
      <c r="H87" s="33" t="s">
        <v>6</v>
      </c>
      <c r="I87" s="30" t="s">
        <v>7</v>
      </c>
    </row>
    <row r="88" spans="2:9" ht="15">
      <c r="B88" s="22"/>
      <c r="C88" s="32" t="s">
        <v>8</v>
      </c>
      <c r="D88" s="25"/>
      <c r="E88" s="35" t="s">
        <v>65</v>
      </c>
      <c r="F88" s="25"/>
      <c r="G88" s="25"/>
      <c r="H88" s="25"/>
      <c r="I88" s="3" t="s">
        <v>10</v>
      </c>
    </row>
    <row r="89" spans="1:9" ht="15">
      <c r="A89" s="37" t="s">
        <v>11</v>
      </c>
      <c r="B89" s="2" t="s">
        <v>12</v>
      </c>
      <c r="C89" s="32" t="s">
        <v>13</v>
      </c>
      <c r="D89" s="31" t="s">
        <v>14</v>
      </c>
      <c r="E89" s="31" t="s">
        <v>15</v>
      </c>
      <c r="F89" s="33" t="s">
        <v>6</v>
      </c>
      <c r="G89" s="31" t="s">
        <v>16</v>
      </c>
      <c r="H89" s="31" t="s">
        <v>17</v>
      </c>
      <c r="I89" s="3" t="s">
        <v>18</v>
      </c>
    </row>
    <row r="90" spans="2:9" ht="15">
      <c r="B90" s="22"/>
      <c r="C90" s="36" t="s">
        <v>19</v>
      </c>
      <c r="D90" s="31" t="s">
        <v>20</v>
      </c>
      <c r="E90" s="35" t="s">
        <v>21</v>
      </c>
      <c r="F90" s="35" t="s">
        <v>22</v>
      </c>
      <c r="G90" s="4" t="s">
        <v>23</v>
      </c>
      <c r="H90" s="4" t="s">
        <v>24</v>
      </c>
      <c r="I90" s="3" t="s">
        <v>25</v>
      </c>
    </row>
    <row r="91" spans="2:9" ht="15">
      <c r="B91" s="32" t="s">
        <v>3</v>
      </c>
      <c r="C91" s="22"/>
      <c r="D91" s="25"/>
      <c r="E91" s="35" t="s">
        <v>26</v>
      </c>
      <c r="F91" s="35" t="s">
        <v>27</v>
      </c>
      <c r="G91" s="25"/>
      <c r="H91" s="4" t="s">
        <v>3</v>
      </c>
      <c r="I91" s="3" t="s">
        <v>28</v>
      </c>
    </row>
    <row r="92" spans="1:9" ht="15">
      <c r="A92" s="28" t="s">
        <v>6</v>
      </c>
      <c r="B92" s="34" t="s">
        <v>6</v>
      </c>
      <c r="C92" s="34" t="s">
        <v>6</v>
      </c>
      <c r="D92" s="33" t="s">
        <v>6</v>
      </c>
      <c r="E92" s="33" t="s">
        <v>6</v>
      </c>
      <c r="F92" s="33" t="s">
        <v>6</v>
      </c>
      <c r="G92" s="33" t="s">
        <v>6</v>
      </c>
      <c r="H92" s="33" t="s">
        <v>6</v>
      </c>
      <c r="I92" s="30" t="s">
        <v>7</v>
      </c>
    </row>
    <row r="93" spans="2:9" ht="15">
      <c r="B93" s="22"/>
      <c r="C93" s="22"/>
      <c r="D93" s="25"/>
      <c r="E93" s="25"/>
      <c r="F93" s="25"/>
      <c r="G93" s="25"/>
      <c r="H93" s="25"/>
      <c r="I93" s="23"/>
    </row>
    <row r="94" spans="2:9" ht="15">
      <c r="B94" s="32" t="s">
        <v>29</v>
      </c>
      <c r="C94" s="32" t="s">
        <v>30</v>
      </c>
      <c r="D94" s="25"/>
      <c r="E94" s="25"/>
      <c r="F94" s="25"/>
      <c r="G94" s="25"/>
      <c r="H94" s="25"/>
      <c r="I94" s="3" t="s">
        <v>3</v>
      </c>
    </row>
    <row r="95" spans="2:9" ht="15">
      <c r="B95" s="32" t="s">
        <v>31</v>
      </c>
      <c r="C95" s="32" t="s">
        <v>32</v>
      </c>
      <c r="D95" s="4" t="s">
        <v>33</v>
      </c>
      <c r="E95" s="25"/>
      <c r="F95" s="25"/>
      <c r="G95" s="31" t="s">
        <v>34</v>
      </c>
      <c r="H95" s="25"/>
      <c r="I95" s="3" t="s">
        <v>35</v>
      </c>
    </row>
    <row r="96" spans="2:9" ht="15">
      <c r="B96" s="22"/>
      <c r="C96" s="22"/>
      <c r="D96" s="25"/>
      <c r="E96" s="25"/>
      <c r="F96" s="25"/>
      <c r="G96" s="25"/>
      <c r="H96" s="25"/>
      <c r="I96" s="23"/>
    </row>
    <row r="97" spans="1:9" ht="15">
      <c r="A97">
        <v>1950</v>
      </c>
      <c r="B97" s="22">
        <v>87.5</v>
      </c>
      <c r="C97" s="22">
        <v>8.6</v>
      </c>
      <c r="D97" s="25">
        <f>(+G97-H97)/C97</f>
        <v>40.442093023255815</v>
      </c>
      <c r="E97" s="25">
        <v>59</v>
      </c>
      <c r="F97" s="25">
        <v>5800</v>
      </c>
      <c r="G97" s="25">
        <v>507</v>
      </c>
      <c r="H97" s="25">
        <v>159.198</v>
      </c>
      <c r="I97" s="23">
        <v>0.38</v>
      </c>
    </row>
    <row r="98" spans="1:9" ht="15">
      <c r="A98">
        <v>1951</v>
      </c>
      <c r="B98" s="22">
        <v>81</v>
      </c>
      <c r="C98" s="22">
        <v>8.4</v>
      </c>
      <c r="D98" s="25">
        <f>(+G98-H98)/C98</f>
        <v>44.55761904761904</v>
      </c>
      <c r="E98" s="25">
        <v>65</v>
      </c>
      <c r="F98" s="25">
        <v>6800</v>
      </c>
      <c r="G98" s="25">
        <v>548</v>
      </c>
      <c r="H98" s="25">
        <v>173.716</v>
      </c>
      <c r="I98" s="23">
        <v>0.34</v>
      </c>
    </row>
    <row r="99" spans="1:9" ht="15">
      <c r="A99">
        <v>1952</v>
      </c>
      <c r="B99" s="22">
        <v>75.8</v>
      </c>
      <c r="C99" s="22">
        <v>8.3</v>
      </c>
      <c r="D99" s="25">
        <f>(+G99-H99)/C99</f>
        <v>47.151686746987956</v>
      </c>
      <c r="E99" s="25">
        <v>69</v>
      </c>
      <c r="F99" s="25">
        <v>7600</v>
      </c>
      <c r="G99" s="25">
        <v>573</v>
      </c>
      <c r="H99" s="25">
        <v>181.641</v>
      </c>
      <c r="I99" s="23">
        <v>0.31</v>
      </c>
    </row>
    <row r="100" spans="1:9" ht="15">
      <c r="A100">
        <v>1953</v>
      </c>
      <c r="B100" s="22">
        <v>70</v>
      </c>
      <c r="C100" s="22">
        <v>8.2</v>
      </c>
      <c r="D100" s="25">
        <f>(+G100-H100)/C100</f>
        <v>46.310731707317075</v>
      </c>
      <c r="E100" s="25">
        <v>68</v>
      </c>
      <c r="F100" s="25">
        <v>7900</v>
      </c>
      <c r="G100" s="25">
        <v>556</v>
      </c>
      <c r="H100" s="25">
        <v>176.252</v>
      </c>
      <c r="I100" s="23">
        <v>0.31</v>
      </c>
    </row>
    <row r="101" spans="1:9" ht="15">
      <c r="A101">
        <v>1954</v>
      </c>
      <c r="B101" s="22">
        <v>65</v>
      </c>
      <c r="C101" s="22">
        <v>8</v>
      </c>
      <c r="D101" s="25">
        <f>(+G101-H101)/C101</f>
        <v>46.017125</v>
      </c>
      <c r="E101" s="25">
        <v>67</v>
      </c>
      <c r="F101" s="25">
        <v>8300</v>
      </c>
      <c r="G101" s="25">
        <v>539</v>
      </c>
      <c r="H101" s="25">
        <v>170.863</v>
      </c>
      <c r="I101" s="23">
        <v>0.32</v>
      </c>
    </row>
    <row r="102" spans="1:9" ht="15">
      <c r="A102">
        <v>1955</v>
      </c>
      <c r="B102" s="22">
        <v>62</v>
      </c>
      <c r="C102" s="22">
        <v>7.7</v>
      </c>
      <c r="D102" s="25">
        <f>(+G102-H102)/C102</f>
        <v>46.41142857142857</v>
      </c>
      <c r="E102" s="25">
        <v>68</v>
      </c>
      <c r="F102" s="25">
        <v>8400</v>
      </c>
      <c r="G102" s="25">
        <v>524</v>
      </c>
      <c r="H102" s="25">
        <v>166.632</v>
      </c>
      <c r="I102" s="23">
        <v>0.32</v>
      </c>
    </row>
    <row r="103" spans="1:9" ht="15">
      <c r="A103">
        <v>1956</v>
      </c>
      <c r="B103" s="22">
        <v>59</v>
      </c>
      <c r="C103" s="22">
        <v>7.4</v>
      </c>
      <c r="D103" s="25">
        <f>(+G103-H103)/C103</f>
        <v>47.14054054054054</v>
      </c>
      <c r="E103" s="25">
        <v>69</v>
      </c>
      <c r="F103" s="25">
        <v>8700</v>
      </c>
      <c r="G103" s="25">
        <v>513</v>
      </c>
      <c r="H103" s="25">
        <v>164.16</v>
      </c>
      <c r="I103" s="23">
        <v>0.32</v>
      </c>
    </row>
    <row r="104" spans="1:9" ht="15">
      <c r="A104">
        <v>1957</v>
      </c>
      <c r="B104" s="22">
        <v>56</v>
      </c>
      <c r="C104" s="22">
        <v>7.2</v>
      </c>
      <c r="D104" s="25">
        <f>(+G104-H104)/C104</f>
        <v>48.18944444444444</v>
      </c>
      <c r="E104" s="25">
        <v>71</v>
      </c>
      <c r="F104" s="25">
        <v>9100</v>
      </c>
      <c r="G104" s="25">
        <v>508</v>
      </c>
      <c r="H104" s="25">
        <v>161.036</v>
      </c>
      <c r="I104" s="23">
        <v>0.33</v>
      </c>
    </row>
    <row r="105" spans="1:9" ht="15">
      <c r="A105">
        <v>1958</v>
      </c>
      <c r="B105" s="22">
        <v>53</v>
      </c>
      <c r="C105" s="22">
        <v>7</v>
      </c>
      <c r="D105" s="25">
        <f>(+G105-H105)/C105</f>
        <v>50.151</v>
      </c>
      <c r="E105" s="25">
        <v>73</v>
      </c>
      <c r="F105" s="25">
        <v>9700</v>
      </c>
      <c r="G105" s="25">
        <v>511</v>
      </c>
      <c r="H105" s="25">
        <v>159.943</v>
      </c>
      <c r="I105" s="23">
        <v>0.33</v>
      </c>
    </row>
    <row r="106" spans="1:9" ht="15">
      <c r="A106">
        <v>1959</v>
      </c>
      <c r="B106" s="22">
        <v>50</v>
      </c>
      <c r="C106" s="22">
        <v>6.8</v>
      </c>
      <c r="D106" s="25">
        <f>(+G106-H106)/C106</f>
        <v>51.97941176470589</v>
      </c>
      <c r="E106" s="25">
        <v>76</v>
      </c>
      <c r="F106" s="25">
        <v>10300</v>
      </c>
      <c r="G106" s="25">
        <v>516</v>
      </c>
      <c r="H106" s="25">
        <v>162.54</v>
      </c>
      <c r="I106" s="23">
        <v>0.39</v>
      </c>
    </row>
    <row r="107" spans="1:9" ht="15">
      <c r="A107">
        <v>1960</v>
      </c>
      <c r="B107" s="22">
        <v>47</v>
      </c>
      <c r="C107" s="22">
        <v>6.7</v>
      </c>
      <c r="D107" s="25">
        <f>(+G107-H107)/C107</f>
        <v>51.37791044776119</v>
      </c>
      <c r="E107" s="25">
        <v>75</v>
      </c>
      <c r="F107" s="25">
        <v>10700</v>
      </c>
      <c r="G107" s="25">
        <v>504</v>
      </c>
      <c r="H107" s="25">
        <v>159.768</v>
      </c>
      <c r="I107" s="23">
        <v>0.41</v>
      </c>
    </row>
    <row r="108" spans="1:9" ht="15">
      <c r="A108">
        <v>1961</v>
      </c>
      <c r="B108" s="22">
        <v>44</v>
      </c>
      <c r="C108" s="22">
        <v>6.6</v>
      </c>
      <c r="D108" s="25">
        <f>(+G108-H108)/C108</f>
        <v>51.87333333333334</v>
      </c>
      <c r="E108" s="25">
        <v>76</v>
      </c>
      <c r="F108" s="25">
        <v>11400</v>
      </c>
      <c r="G108" s="25">
        <v>502</v>
      </c>
      <c r="H108" s="25">
        <v>159.636</v>
      </c>
      <c r="I108" s="23">
        <v>0.44</v>
      </c>
    </row>
    <row r="109" spans="1:9" ht="15">
      <c r="A109">
        <v>1962</v>
      </c>
      <c r="B109" s="22">
        <v>42</v>
      </c>
      <c r="C109" s="22">
        <v>6.5</v>
      </c>
      <c r="D109" s="25">
        <f>(+G109-H109)/C109</f>
        <v>54.76984615384616</v>
      </c>
      <c r="E109" s="25">
        <v>80</v>
      </c>
      <c r="F109" s="25">
        <v>12400</v>
      </c>
      <c r="G109" s="25">
        <v>522</v>
      </c>
      <c r="H109" s="25">
        <v>165.996</v>
      </c>
      <c r="I109" s="23">
        <v>0.45</v>
      </c>
    </row>
    <row r="110" spans="1:9" ht="15">
      <c r="A110">
        <v>1963</v>
      </c>
      <c r="B110" s="22">
        <v>40</v>
      </c>
      <c r="C110" s="22">
        <v>6.4</v>
      </c>
      <c r="D110" s="25">
        <f>(+G110-H110)/C110</f>
        <v>55.86328124999999</v>
      </c>
      <c r="E110" s="25">
        <v>82</v>
      </c>
      <c r="F110" s="25">
        <v>13100</v>
      </c>
      <c r="G110" s="25">
        <v>525</v>
      </c>
      <c r="H110" s="25">
        <v>167.475</v>
      </c>
      <c r="I110" s="23">
        <v>0.47</v>
      </c>
    </row>
    <row r="111" spans="1:9" ht="15">
      <c r="A111">
        <v>1964</v>
      </c>
      <c r="B111" s="22">
        <v>38</v>
      </c>
      <c r="C111" s="22">
        <v>6.2</v>
      </c>
      <c r="D111" s="25">
        <f>(+G111-H111)/C111</f>
        <v>58.91967741935484</v>
      </c>
      <c r="E111" s="25">
        <v>87</v>
      </c>
      <c r="F111" s="25">
        <v>14200</v>
      </c>
      <c r="G111" s="25">
        <v>538</v>
      </c>
      <c r="H111" s="25">
        <v>172.698</v>
      </c>
      <c r="I111" s="23">
        <v>0.46</v>
      </c>
    </row>
    <row r="112" spans="1:9" ht="15">
      <c r="A112">
        <v>1965</v>
      </c>
      <c r="B112" s="22">
        <v>37</v>
      </c>
      <c r="C112" s="22">
        <v>6.1</v>
      </c>
      <c r="D112" s="25">
        <f>(+G112-H112)/C112</f>
        <v>61.262950819672135</v>
      </c>
      <c r="E112" s="25">
        <v>91</v>
      </c>
      <c r="F112" s="25">
        <v>14900</v>
      </c>
      <c r="G112" s="25">
        <v>552</v>
      </c>
      <c r="H112" s="25">
        <v>178.296</v>
      </c>
      <c r="I112" s="23">
        <v>0.47</v>
      </c>
    </row>
    <row r="113" spans="1:9" ht="15">
      <c r="A113">
        <v>1966</v>
      </c>
      <c r="B113" s="22">
        <v>35</v>
      </c>
      <c r="C113" s="22">
        <v>5.7</v>
      </c>
      <c r="D113" s="25">
        <f>(+G113-H113)/C113</f>
        <v>65.7778947368421</v>
      </c>
      <c r="E113" s="25">
        <v>97</v>
      </c>
      <c r="F113" s="25">
        <v>15800</v>
      </c>
      <c r="G113" s="25">
        <v>553</v>
      </c>
      <c r="H113" s="25">
        <v>178.066</v>
      </c>
      <c r="I113" s="23">
        <v>0.48</v>
      </c>
    </row>
    <row r="114" spans="1:9" ht="15">
      <c r="A114">
        <v>1967</v>
      </c>
      <c r="B114" s="22">
        <v>33</v>
      </c>
      <c r="C114" s="22">
        <v>5.5</v>
      </c>
      <c r="D114" s="25">
        <f>(+G114-H114)/C114</f>
        <v>70.432</v>
      </c>
      <c r="E114" s="25">
        <v>103</v>
      </c>
      <c r="F114" s="25">
        <v>17200</v>
      </c>
      <c r="G114" s="25">
        <v>568</v>
      </c>
      <c r="H114" s="25">
        <v>180.624</v>
      </c>
      <c r="I114" s="23">
        <v>0.48</v>
      </c>
    </row>
    <row r="115" spans="1:9" ht="15">
      <c r="A115">
        <v>1968</v>
      </c>
      <c r="B115" s="22">
        <v>31</v>
      </c>
      <c r="C115" s="22">
        <v>5.3</v>
      </c>
      <c r="D115" s="25">
        <f>(+G115-H115)/C115</f>
        <v>78.45188679245283</v>
      </c>
      <c r="E115" s="25">
        <v>114</v>
      </c>
      <c r="F115" s="25">
        <v>19600</v>
      </c>
      <c r="G115" s="25">
        <v>607</v>
      </c>
      <c r="H115" s="25">
        <v>191.205</v>
      </c>
      <c r="I115" s="23">
        <v>0.45</v>
      </c>
    </row>
    <row r="116" spans="1:9" ht="15">
      <c r="A116">
        <v>1969</v>
      </c>
      <c r="B116" s="22">
        <v>30</v>
      </c>
      <c r="C116" s="22">
        <v>5.2</v>
      </c>
      <c r="D116" s="25">
        <f>(+G116-H116)/C116</f>
        <v>87.18499999999999</v>
      </c>
      <c r="E116" s="25">
        <v>127</v>
      </c>
      <c r="F116" s="25">
        <v>21900</v>
      </c>
      <c r="G116" s="25">
        <v>658</v>
      </c>
      <c r="H116" s="25">
        <v>204.638</v>
      </c>
      <c r="I116" s="23">
        <v>0.42</v>
      </c>
    </row>
    <row r="117" spans="1:9" ht="15">
      <c r="A117">
        <v>1970</v>
      </c>
      <c r="B117" s="22">
        <v>29</v>
      </c>
      <c r="C117" s="22">
        <v>5.1</v>
      </c>
      <c r="D117" s="25">
        <f>(+G117-H117)/C117</f>
        <v>94.30235294117648</v>
      </c>
      <c r="E117" s="25">
        <v>136</v>
      </c>
      <c r="F117" s="25">
        <v>23900</v>
      </c>
      <c r="G117" s="25">
        <v>694</v>
      </c>
      <c r="H117" s="25">
        <v>213.058</v>
      </c>
      <c r="I117" s="23">
        <v>0.41</v>
      </c>
    </row>
    <row r="118" spans="1:9" ht="15">
      <c r="A118">
        <v>1971</v>
      </c>
      <c r="B118" s="22">
        <v>28</v>
      </c>
      <c r="C118" s="22">
        <v>5</v>
      </c>
      <c r="D118" s="25">
        <f>(+G118-H118)/C118</f>
        <v>105.549</v>
      </c>
      <c r="E118" s="25">
        <v>151</v>
      </c>
      <c r="F118" s="25">
        <v>27000</v>
      </c>
      <c r="G118" s="25">
        <v>755</v>
      </c>
      <c r="H118" s="25">
        <v>227.255</v>
      </c>
      <c r="I118" s="23">
        <v>0.37</v>
      </c>
    </row>
    <row r="119" spans="1:9" ht="15">
      <c r="A119">
        <v>1972</v>
      </c>
      <c r="B119" s="22">
        <v>27</v>
      </c>
      <c r="C119" s="22">
        <v>4.9</v>
      </c>
      <c r="D119" s="25">
        <f>(+G119-H119)/C119</f>
        <v>121.48897959183674</v>
      </c>
      <c r="E119" s="25">
        <v>173</v>
      </c>
      <c r="F119" s="25">
        <v>31400</v>
      </c>
      <c r="G119" s="25">
        <v>848</v>
      </c>
      <c r="H119" s="25">
        <v>252.704</v>
      </c>
      <c r="I119" s="23">
        <v>0.33</v>
      </c>
    </row>
    <row r="120" spans="1:9" ht="15">
      <c r="A120">
        <v>1973</v>
      </c>
      <c r="B120" s="22">
        <v>26.5</v>
      </c>
      <c r="C120" s="22">
        <v>4.9</v>
      </c>
      <c r="D120" s="25">
        <f>(+G120-H120)/C120</f>
        <v>142.9004081632653</v>
      </c>
      <c r="E120" s="25">
        <v>204</v>
      </c>
      <c r="F120" s="25">
        <v>37300</v>
      </c>
      <c r="G120" s="25">
        <v>989</v>
      </c>
      <c r="H120" s="25">
        <v>288.788</v>
      </c>
      <c r="I120" s="23">
        <v>0.28</v>
      </c>
    </row>
    <row r="121" spans="1:9" ht="15">
      <c r="A121">
        <v>1974</v>
      </c>
      <c r="B121" s="22">
        <v>26.5</v>
      </c>
      <c r="C121" s="22">
        <v>4.9</v>
      </c>
      <c r="D121" s="25">
        <f>(+G121-H121)/C121</f>
        <v>186.4997959183673</v>
      </c>
      <c r="E121" s="25">
        <v>262</v>
      </c>
      <c r="F121" s="25">
        <v>48000</v>
      </c>
      <c r="G121" s="25">
        <v>1271</v>
      </c>
      <c r="H121" s="25">
        <v>357.151</v>
      </c>
      <c r="I121" s="23">
        <v>0.23</v>
      </c>
    </row>
    <row r="122" spans="1:9" ht="15">
      <c r="A122">
        <v>1975</v>
      </c>
      <c r="B122" s="22">
        <v>22</v>
      </c>
      <c r="C122" s="22">
        <v>4.3</v>
      </c>
      <c r="D122" s="25">
        <f>(+G122-H122)/C122</f>
        <v>219.9</v>
      </c>
      <c r="E122" s="25">
        <v>300</v>
      </c>
      <c r="F122" s="25">
        <v>58600</v>
      </c>
      <c r="G122" s="25">
        <v>1290</v>
      </c>
      <c r="H122" s="25">
        <v>344.43</v>
      </c>
      <c r="I122" s="23">
        <v>0.21</v>
      </c>
    </row>
    <row r="123" spans="1:9" ht="15">
      <c r="A123">
        <v>1976</v>
      </c>
      <c r="B123" s="22">
        <v>21</v>
      </c>
      <c r="C123" s="22">
        <v>4.2</v>
      </c>
      <c r="D123" s="25">
        <f>(+G123-H123)/C123</f>
        <v>289.5357142857143</v>
      </c>
      <c r="E123" s="25">
        <v>393</v>
      </c>
      <c r="F123" s="25">
        <v>78600</v>
      </c>
      <c r="G123" s="25">
        <v>1650</v>
      </c>
      <c r="H123" s="25">
        <v>433.95</v>
      </c>
      <c r="I123" s="23">
        <v>0.18</v>
      </c>
    </row>
    <row r="124" spans="1:9" ht="15">
      <c r="A124">
        <v>1977</v>
      </c>
      <c r="B124" s="22">
        <v>20</v>
      </c>
      <c r="C124" s="22">
        <v>4.1</v>
      </c>
      <c r="D124" s="25">
        <f>(+G124-H124)/C124</f>
        <v>316.73024390243904</v>
      </c>
      <c r="E124" s="25">
        <v>430</v>
      </c>
      <c r="F124" s="25">
        <v>88100</v>
      </c>
      <c r="G124" s="25">
        <v>1762</v>
      </c>
      <c r="H124" s="25">
        <v>463.406</v>
      </c>
      <c r="I124" s="23">
        <v>0.17</v>
      </c>
    </row>
    <row r="125" spans="1:9" ht="15">
      <c r="A125">
        <v>1978</v>
      </c>
      <c r="B125" s="22">
        <v>19.6</v>
      </c>
      <c r="C125" s="22">
        <v>4</v>
      </c>
      <c r="D125" s="25">
        <f>(+G125-H125)/C125</f>
        <v>338.008</v>
      </c>
      <c r="E125" s="25">
        <v>459</v>
      </c>
      <c r="F125" s="25">
        <v>93700</v>
      </c>
      <c r="G125" s="25">
        <v>1837</v>
      </c>
      <c r="H125" s="25">
        <v>484.968</v>
      </c>
      <c r="I125" s="23">
        <v>0.16</v>
      </c>
    </row>
    <row r="126" spans="1:9" ht="15">
      <c r="A126">
        <v>1979</v>
      </c>
      <c r="B126" s="22">
        <v>20.2</v>
      </c>
      <c r="C126" s="22">
        <v>4.1</v>
      </c>
      <c r="D126" s="25">
        <f>(+G126-H126)/C126</f>
        <v>440.41170731707325</v>
      </c>
      <c r="E126" s="25">
        <v>592</v>
      </c>
      <c r="F126" s="25">
        <v>123200</v>
      </c>
      <c r="G126" s="25">
        <v>2427</v>
      </c>
      <c r="H126" s="25">
        <v>621.312</v>
      </c>
      <c r="I126" s="23">
        <v>0.13</v>
      </c>
    </row>
    <row r="127" spans="1:9" ht="15">
      <c r="A127">
        <v>1980</v>
      </c>
      <c r="B127" s="22">
        <v>22</v>
      </c>
      <c r="C127" s="22">
        <v>4.2</v>
      </c>
      <c r="D127" s="25">
        <v>503</v>
      </c>
      <c r="E127" s="25">
        <v>669</v>
      </c>
      <c r="F127" s="25">
        <v>127700</v>
      </c>
      <c r="G127" s="25">
        <v>2810</v>
      </c>
      <c r="H127" s="25">
        <v>696.88</v>
      </c>
      <c r="I127" s="23">
        <v>0.11</v>
      </c>
    </row>
    <row r="128" spans="1:9" ht="15">
      <c r="A128">
        <v>1981</v>
      </c>
      <c r="B128" s="22">
        <v>22.2</v>
      </c>
      <c r="C128" s="22">
        <v>4.5</v>
      </c>
      <c r="D128" s="25">
        <v>520</v>
      </c>
      <c r="E128" s="25">
        <v>681</v>
      </c>
      <c r="F128" s="25">
        <v>138000</v>
      </c>
      <c r="G128" s="25">
        <v>3064</v>
      </c>
      <c r="H128" s="25">
        <v>726</v>
      </c>
      <c r="I128" s="23">
        <v>0.12</v>
      </c>
    </row>
    <row r="129" spans="1:9" ht="15">
      <c r="A129">
        <v>1982</v>
      </c>
      <c r="B129" s="22">
        <v>22.3</v>
      </c>
      <c r="C129" s="22">
        <v>4.3</v>
      </c>
      <c r="D129" s="25">
        <v>557</v>
      </c>
      <c r="E129" s="25">
        <v>723</v>
      </c>
      <c r="F129" s="25">
        <v>139400</v>
      </c>
      <c r="G129" s="25">
        <v>3109</v>
      </c>
      <c r="H129" s="25">
        <v>715</v>
      </c>
      <c r="I129" s="23">
        <v>0.11</v>
      </c>
    </row>
    <row r="130" spans="1:9" ht="15">
      <c r="A130">
        <v>1983</v>
      </c>
      <c r="B130" s="22">
        <v>22.8</v>
      </c>
      <c r="C130" s="22">
        <v>4</v>
      </c>
      <c r="D130" s="25">
        <v>530</v>
      </c>
      <c r="E130" s="25">
        <v>688</v>
      </c>
      <c r="F130" s="25">
        <v>120700</v>
      </c>
      <c r="G130" s="25">
        <v>2752</v>
      </c>
      <c r="H130" s="25">
        <v>633</v>
      </c>
      <c r="I130" s="23">
        <v>0.13</v>
      </c>
    </row>
    <row r="131" spans="1:9" ht="15">
      <c r="A131">
        <v>1984</v>
      </c>
      <c r="B131" s="22">
        <v>22</v>
      </c>
      <c r="C131" s="22">
        <v>3.8</v>
      </c>
      <c r="D131" s="25">
        <v>529</v>
      </c>
      <c r="E131" s="25">
        <v>698</v>
      </c>
      <c r="F131" s="25">
        <v>120627</v>
      </c>
      <c r="G131" s="25">
        <v>2653</v>
      </c>
      <c r="H131" s="25">
        <v>645</v>
      </c>
      <c r="I131" s="23">
        <v>0.14</v>
      </c>
    </row>
    <row r="132" spans="1:9" ht="15">
      <c r="A132">
        <v>1985</v>
      </c>
      <c r="B132" s="22">
        <v>21</v>
      </c>
      <c r="C132" s="22">
        <v>3.6</v>
      </c>
      <c r="D132" s="25">
        <v>436</v>
      </c>
      <c r="E132" s="25">
        <v>607</v>
      </c>
      <c r="F132" s="25">
        <v>104096</v>
      </c>
      <c r="G132" s="25">
        <v>2186</v>
      </c>
      <c r="H132" s="25">
        <v>616</v>
      </c>
      <c r="I132" s="23">
        <v>0.17</v>
      </c>
    </row>
    <row r="133" spans="1:9" ht="15">
      <c r="A133">
        <v>1986</v>
      </c>
      <c r="B133" s="22">
        <v>21</v>
      </c>
      <c r="C133" s="22">
        <v>3.7</v>
      </c>
      <c r="D133" s="25">
        <v>417</v>
      </c>
      <c r="E133" s="25">
        <v>616</v>
      </c>
      <c r="F133" s="25">
        <v>108599</v>
      </c>
      <c r="G133" s="25">
        <v>2281</v>
      </c>
      <c r="H133" s="25">
        <v>739</v>
      </c>
      <c r="I133" s="23">
        <v>0.17</v>
      </c>
    </row>
    <row r="134" spans="1:9" ht="15">
      <c r="A134">
        <v>1987</v>
      </c>
      <c r="B134" s="22">
        <v>21</v>
      </c>
      <c r="C134" s="22">
        <v>3.7</v>
      </c>
      <c r="D134" s="25">
        <v>416</v>
      </c>
      <c r="E134" s="25">
        <v>633</v>
      </c>
      <c r="F134" s="25">
        <v>111589</v>
      </c>
      <c r="G134" s="25">
        <v>2343</v>
      </c>
      <c r="H134" s="25">
        <v>804</v>
      </c>
      <c r="I134" s="23">
        <v>0.19</v>
      </c>
    </row>
    <row r="135" spans="1:9" ht="15">
      <c r="A135">
        <v>1988</v>
      </c>
      <c r="B135" s="22">
        <v>21</v>
      </c>
      <c r="C135" s="22">
        <v>3.7</v>
      </c>
      <c r="D135" s="25">
        <v>445</v>
      </c>
      <c r="E135" s="25">
        <v>682</v>
      </c>
      <c r="F135" s="25">
        <v>120162</v>
      </c>
      <c r="G135" s="25">
        <v>2523</v>
      </c>
      <c r="H135" s="25">
        <v>878</v>
      </c>
      <c r="I135" s="23">
        <v>0.15</v>
      </c>
    </row>
    <row r="136" spans="1:9" ht="15">
      <c r="A136">
        <v>1989</v>
      </c>
      <c r="B136" s="22">
        <v>21</v>
      </c>
      <c r="C136" s="22">
        <v>3.7</v>
      </c>
      <c r="D136" s="25">
        <v>486</v>
      </c>
      <c r="E136" s="25">
        <v>731</v>
      </c>
      <c r="F136" s="25">
        <v>128795</v>
      </c>
      <c r="G136" s="25">
        <v>2704</v>
      </c>
      <c r="H136" s="25">
        <v>905</v>
      </c>
      <c r="I136" s="23">
        <v>0.15</v>
      </c>
    </row>
    <row r="137" spans="1:9" ht="15">
      <c r="A137">
        <v>1990</v>
      </c>
      <c r="B137" s="22">
        <v>20.5</v>
      </c>
      <c r="C137" s="22">
        <v>3.7</v>
      </c>
      <c r="D137" s="25">
        <v>460</v>
      </c>
      <c r="E137" s="25">
        <v>664</v>
      </c>
      <c r="F137" s="25">
        <v>119844</v>
      </c>
      <c r="G137" s="25">
        <v>2456</v>
      </c>
      <c r="H137" s="25">
        <v>753</v>
      </c>
      <c r="I137" s="23">
        <v>0.19</v>
      </c>
    </row>
    <row r="138" spans="1:9" ht="15">
      <c r="A138">
        <v>1991</v>
      </c>
      <c r="B138" s="22">
        <v>20</v>
      </c>
      <c r="C138" s="22">
        <v>3.7</v>
      </c>
      <c r="D138" s="25">
        <v>498</v>
      </c>
      <c r="E138" s="25">
        <v>704</v>
      </c>
      <c r="F138" s="25">
        <v>130240</v>
      </c>
      <c r="G138" s="25">
        <v>2604</v>
      </c>
      <c r="H138" s="25">
        <v>762</v>
      </c>
      <c r="I138" s="23">
        <v>0.21</v>
      </c>
    </row>
    <row r="139" spans="1:9" ht="15">
      <c r="A139">
        <v>1992</v>
      </c>
      <c r="B139" s="22">
        <v>20</v>
      </c>
      <c r="C139" s="22">
        <v>3.7</v>
      </c>
      <c r="D139" s="25">
        <v>594</v>
      </c>
      <c r="E139" s="25">
        <v>843</v>
      </c>
      <c r="F139" s="25">
        <v>155955</v>
      </c>
      <c r="G139" s="25">
        <v>3119</v>
      </c>
      <c r="H139" s="25">
        <v>922</v>
      </c>
      <c r="I139" s="23">
        <v>0.19</v>
      </c>
    </row>
    <row r="140" spans="1:9" ht="15">
      <c r="A140">
        <v>1993</v>
      </c>
      <c r="B140" s="22">
        <v>20</v>
      </c>
      <c r="C140" s="22">
        <v>3.7</v>
      </c>
      <c r="D140" s="25">
        <v>598</v>
      </c>
      <c r="E140" s="25">
        <v>849</v>
      </c>
      <c r="F140" s="25">
        <v>157065</v>
      </c>
      <c r="G140" s="25">
        <v>3141</v>
      </c>
      <c r="H140" s="25">
        <v>929</v>
      </c>
      <c r="I140" s="23">
        <v>0.19</v>
      </c>
    </row>
    <row r="141" spans="1:9" ht="15">
      <c r="A141">
        <v>1994</v>
      </c>
      <c r="B141" s="22">
        <v>20</v>
      </c>
      <c r="C141" s="22">
        <v>3.7</v>
      </c>
      <c r="D141" s="25">
        <v>610</v>
      </c>
      <c r="E141" s="25">
        <v>869</v>
      </c>
      <c r="F141" s="25">
        <v>160835</v>
      </c>
      <c r="G141" s="25">
        <v>3216</v>
      </c>
      <c r="H141" s="25">
        <v>960</v>
      </c>
      <c r="I141" s="30" t="s">
        <v>6</v>
      </c>
    </row>
    <row r="142" spans="1:9" ht="15">
      <c r="A142">
        <v>1995</v>
      </c>
      <c r="B142" s="22">
        <v>20</v>
      </c>
      <c r="C142" s="22">
        <v>3.7</v>
      </c>
      <c r="D142" s="25">
        <v>636</v>
      </c>
      <c r="E142" s="25">
        <v>910</v>
      </c>
      <c r="F142" s="25">
        <v>168394</v>
      </c>
      <c r="G142" s="25">
        <v>3367</v>
      </c>
      <c r="H142" s="25">
        <v>1015</v>
      </c>
      <c r="I142" s="30" t="s">
        <v>6</v>
      </c>
    </row>
    <row r="143" spans="1:9" ht="15">
      <c r="A143" s="28" t="s">
        <v>6</v>
      </c>
      <c r="B143" s="34" t="s">
        <v>6</v>
      </c>
      <c r="C143" s="34" t="s">
        <v>6</v>
      </c>
      <c r="D143" s="33" t="s">
        <v>6</v>
      </c>
      <c r="E143" s="33" t="s">
        <v>6</v>
      </c>
      <c r="F143" s="33" t="s">
        <v>6</v>
      </c>
      <c r="G143" s="33" t="s">
        <v>6</v>
      </c>
      <c r="H143" s="33" t="s">
        <v>6</v>
      </c>
      <c r="I143" s="38" t="s">
        <v>6</v>
      </c>
    </row>
    <row r="144" spans="1:9" ht="15">
      <c r="A144" t="str">
        <f>FOOTNOTE</f>
        <v>Table updated from "Farm Real Estate Historical Series Data, 1950-92", Statistical Bulletin No. 855.</v>
      </c>
      <c r="B144" s="22"/>
      <c r="C144" s="22"/>
      <c r="D144" s="25"/>
      <c r="E144" s="25"/>
      <c r="F144" s="25"/>
      <c r="G144" s="25"/>
      <c r="H144" s="25"/>
      <c r="I144" s="23"/>
    </row>
    <row r="145" spans="1:9" ht="15">
      <c r="A145" t="str">
        <f>A79</f>
        <v> </v>
      </c>
      <c r="B145" s="22"/>
      <c r="C145" s="22"/>
      <c r="D145" s="25"/>
      <c r="E145" s="25"/>
      <c r="F145" s="25"/>
      <c r="G145" s="25"/>
      <c r="H145" s="25"/>
      <c r="I145" s="23"/>
    </row>
    <row r="146" spans="1:9" ht="15">
      <c r="A146" t="str">
        <f>A80</f>
        <v> </v>
      </c>
      <c r="B146" s="22"/>
      <c r="C146" s="22"/>
      <c r="D146" s="25"/>
      <c r="E146" s="25"/>
      <c r="F146" s="25"/>
      <c r="G146" s="25"/>
      <c r="H146" s="25"/>
      <c r="I146" s="23"/>
    </row>
    <row r="147" spans="1:9" ht="15">
      <c r="A147" t="str">
        <f>A81</f>
        <v> </v>
      </c>
      <c r="B147" s="22"/>
      <c r="C147" s="22"/>
      <c r="D147" s="25"/>
      <c r="E147" s="25"/>
      <c r="F147" s="25"/>
      <c r="G147" s="25"/>
      <c r="H147" s="25"/>
      <c r="I147" s="23"/>
    </row>
    <row r="148" spans="1:9" ht="15">
      <c r="A148" t="str">
        <f>A82</f>
        <v> </v>
      </c>
      <c r="B148" s="22"/>
      <c r="C148" s="22"/>
      <c r="D148" s="25"/>
      <c r="E148" s="25"/>
      <c r="F148" s="25"/>
      <c r="G148" s="25"/>
      <c r="H148" s="25"/>
      <c r="I148" s="23"/>
    </row>
    <row r="149" ht="15">
      <c r="A149" s="27" t="s">
        <v>72</v>
      </c>
    </row>
    <row r="150" spans="2:9" ht="15">
      <c r="B150" s="22"/>
      <c r="C150" s="22"/>
      <c r="D150" s="25"/>
      <c r="E150" s="25"/>
      <c r="F150" s="25"/>
      <c r="G150" s="25"/>
      <c r="H150" s="25"/>
      <c r="I150" s="23"/>
    </row>
    <row r="151" spans="2:9" ht="15">
      <c r="B151" s="22"/>
      <c r="C151" s="22"/>
      <c r="D151" s="25"/>
      <c r="E151" s="25"/>
      <c r="F151" s="25"/>
      <c r="G151" s="25"/>
      <c r="H151" s="25"/>
      <c r="I151" s="23"/>
    </row>
    <row r="152" spans="1:9" ht="15">
      <c r="A152" s="5" t="s">
        <v>101</v>
      </c>
      <c r="B152" s="22"/>
      <c r="C152" s="22"/>
      <c r="D152" s="25"/>
      <c r="E152" s="25"/>
      <c r="F152" s="25"/>
      <c r="G152" s="25"/>
      <c r="H152" s="25"/>
      <c r="I152" s="23"/>
    </row>
    <row r="153" spans="2:9" ht="15">
      <c r="B153" s="22"/>
      <c r="C153" s="22"/>
      <c r="D153" s="25"/>
      <c r="E153" s="25"/>
      <c r="F153" s="25"/>
      <c r="G153" s="25"/>
      <c r="H153" s="25"/>
      <c r="I153" s="23"/>
    </row>
    <row r="154" spans="1:9" ht="15">
      <c r="A154" s="28" t="s">
        <v>6</v>
      </c>
      <c r="B154" s="34" t="s">
        <v>6</v>
      </c>
      <c r="C154" s="34" t="s">
        <v>6</v>
      </c>
      <c r="D154" s="33" t="s">
        <v>6</v>
      </c>
      <c r="E154" s="33" t="s">
        <v>6</v>
      </c>
      <c r="F154" s="33" t="s">
        <v>6</v>
      </c>
      <c r="G154" s="33" t="s">
        <v>6</v>
      </c>
      <c r="H154" s="33" t="s">
        <v>6</v>
      </c>
      <c r="I154" s="30" t="s">
        <v>7</v>
      </c>
    </row>
    <row r="155" spans="2:9" ht="15">
      <c r="B155" s="22"/>
      <c r="C155" s="32" t="s">
        <v>8</v>
      </c>
      <c r="D155" s="25"/>
      <c r="E155" s="35" t="s">
        <v>65</v>
      </c>
      <c r="F155" s="25"/>
      <c r="G155" s="25"/>
      <c r="H155" s="25"/>
      <c r="I155" s="3" t="s">
        <v>10</v>
      </c>
    </row>
    <row r="156" spans="1:9" ht="15">
      <c r="A156" s="37" t="s">
        <v>11</v>
      </c>
      <c r="B156" s="2" t="s">
        <v>12</v>
      </c>
      <c r="C156" s="32" t="s">
        <v>13</v>
      </c>
      <c r="D156" s="31" t="s">
        <v>14</v>
      </c>
      <c r="E156" s="31" t="s">
        <v>15</v>
      </c>
      <c r="F156" s="33" t="s">
        <v>6</v>
      </c>
      <c r="G156" s="31" t="s">
        <v>16</v>
      </c>
      <c r="H156" s="31" t="s">
        <v>17</v>
      </c>
      <c r="I156" s="3" t="s">
        <v>18</v>
      </c>
    </row>
    <row r="157" spans="2:9" ht="15">
      <c r="B157" s="22"/>
      <c r="C157" s="36" t="s">
        <v>19</v>
      </c>
      <c r="D157" s="31" t="s">
        <v>20</v>
      </c>
      <c r="E157" s="35" t="s">
        <v>21</v>
      </c>
      <c r="F157" s="35" t="s">
        <v>22</v>
      </c>
      <c r="G157" s="4" t="s">
        <v>23</v>
      </c>
      <c r="H157" s="4" t="s">
        <v>24</v>
      </c>
      <c r="I157" s="3" t="s">
        <v>25</v>
      </c>
    </row>
    <row r="158" spans="2:9" ht="15">
      <c r="B158" s="32" t="s">
        <v>3</v>
      </c>
      <c r="C158" s="22"/>
      <c r="D158" s="25"/>
      <c r="E158" s="35" t="s">
        <v>26</v>
      </c>
      <c r="F158" s="35" t="s">
        <v>27</v>
      </c>
      <c r="G158" s="25"/>
      <c r="H158" s="4" t="s">
        <v>3</v>
      </c>
      <c r="I158" s="3" t="s">
        <v>28</v>
      </c>
    </row>
    <row r="159" spans="1:9" ht="15">
      <c r="A159" s="28" t="s">
        <v>6</v>
      </c>
      <c r="B159" s="34" t="s">
        <v>6</v>
      </c>
      <c r="C159" s="34" t="s">
        <v>6</v>
      </c>
      <c r="D159" s="33" t="s">
        <v>6</v>
      </c>
      <c r="E159" s="33" t="s">
        <v>6</v>
      </c>
      <c r="F159" s="33" t="s">
        <v>6</v>
      </c>
      <c r="G159" s="33" t="s">
        <v>6</v>
      </c>
      <c r="H159" s="33" t="s">
        <v>6</v>
      </c>
      <c r="I159" s="30" t="s">
        <v>7</v>
      </c>
    </row>
    <row r="160" spans="2:9" ht="15">
      <c r="B160" s="22"/>
      <c r="C160" s="22"/>
      <c r="D160" s="25"/>
      <c r="E160" s="25"/>
      <c r="F160" s="25"/>
      <c r="G160" s="25"/>
      <c r="H160" s="25"/>
      <c r="I160" s="23"/>
    </row>
    <row r="161" spans="2:9" ht="15">
      <c r="B161" s="32" t="s">
        <v>29</v>
      </c>
      <c r="C161" s="32" t="s">
        <v>30</v>
      </c>
      <c r="D161" s="25"/>
      <c r="E161" s="25"/>
      <c r="F161" s="25"/>
      <c r="G161" s="25"/>
      <c r="H161" s="25"/>
      <c r="I161" s="3" t="s">
        <v>3</v>
      </c>
    </row>
    <row r="162" spans="2:9" ht="15">
      <c r="B162" s="32" t="s">
        <v>31</v>
      </c>
      <c r="C162" s="32" t="s">
        <v>32</v>
      </c>
      <c r="D162" s="4" t="s">
        <v>33</v>
      </c>
      <c r="E162" s="25"/>
      <c r="F162" s="25"/>
      <c r="G162" s="31" t="s">
        <v>34</v>
      </c>
      <c r="H162" s="25"/>
      <c r="I162" s="3" t="s">
        <v>35</v>
      </c>
    </row>
    <row r="163" spans="2:9" ht="15">
      <c r="B163" s="22"/>
      <c r="C163" s="22"/>
      <c r="D163" s="25"/>
      <c r="E163" s="25"/>
      <c r="F163" s="25"/>
      <c r="G163" s="25"/>
      <c r="H163" s="25"/>
      <c r="I163" s="23"/>
    </row>
    <row r="164" spans="1:9" ht="15">
      <c r="A164">
        <v>1950</v>
      </c>
      <c r="B164" s="22">
        <v>301</v>
      </c>
      <c r="C164" s="22">
        <v>19.9</v>
      </c>
      <c r="D164" s="25">
        <f>(+G164-H164)/C164</f>
        <v>71.51633165829146</v>
      </c>
      <c r="E164" s="25">
        <v>99</v>
      </c>
      <c r="F164" s="25">
        <v>6500</v>
      </c>
      <c r="G164" s="25">
        <v>1963</v>
      </c>
      <c r="H164" s="25">
        <v>539.825</v>
      </c>
      <c r="I164" s="23">
        <v>0.52</v>
      </c>
    </row>
    <row r="165" spans="1:9" ht="15">
      <c r="A165">
        <v>1951</v>
      </c>
      <c r="B165" s="22">
        <v>291</v>
      </c>
      <c r="C165" s="22">
        <v>19.6</v>
      </c>
      <c r="D165" s="25">
        <f>(+G165-H165)/C165</f>
        <v>78.05448979591836</v>
      </c>
      <c r="E165" s="25">
        <v>108</v>
      </c>
      <c r="F165" s="25">
        <v>7300</v>
      </c>
      <c r="G165" s="25">
        <v>2116</v>
      </c>
      <c r="H165" s="25">
        <v>586.132</v>
      </c>
      <c r="I165" s="23">
        <v>0.5</v>
      </c>
    </row>
    <row r="166" spans="1:9" ht="15">
      <c r="A166">
        <v>1952</v>
      </c>
      <c r="B166" s="22">
        <v>281</v>
      </c>
      <c r="C166" s="22">
        <v>19.4</v>
      </c>
      <c r="D166" s="25">
        <f>(+G166-H166)/C166</f>
        <v>88.1389175257732</v>
      </c>
      <c r="E166" s="25">
        <v>122</v>
      </c>
      <c r="F166" s="25">
        <v>8400</v>
      </c>
      <c r="G166" s="25">
        <v>2365</v>
      </c>
      <c r="H166" s="25">
        <v>655.105</v>
      </c>
      <c r="I166" s="23">
        <v>0.46</v>
      </c>
    </row>
    <row r="167" spans="1:9" ht="15">
      <c r="A167">
        <v>1953</v>
      </c>
      <c r="B167" s="22">
        <v>272</v>
      </c>
      <c r="C167" s="22">
        <v>19.2</v>
      </c>
      <c r="D167" s="25">
        <f>(+G167-H167)/C167</f>
        <v>92.67203125</v>
      </c>
      <c r="E167" s="25">
        <v>128</v>
      </c>
      <c r="F167" s="25">
        <v>9000</v>
      </c>
      <c r="G167" s="25">
        <v>2461</v>
      </c>
      <c r="H167" s="25">
        <v>681.697</v>
      </c>
      <c r="I167" s="23">
        <v>0.47</v>
      </c>
    </row>
    <row r="168" spans="1:9" ht="15">
      <c r="A168">
        <v>1954</v>
      </c>
      <c r="B168" s="22">
        <v>267</v>
      </c>
      <c r="C168" s="22">
        <v>18.9</v>
      </c>
      <c r="D168" s="25">
        <f>(+G168-H168)/C168</f>
        <v>90.54714285714286</v>
      </c>
      <c r="E168" s="25">
        <v>125</v>
      </c>
      <c r="F168" s="25">
        <v>8900</v>
      </c>
      <c r="G168" s="25">
        <v>2367</v>
      </c>
      <c r="H168" s="25">
        <v>655.659</v>
      </c>
      <c r="I168" s="23">
        <v>0.51</v>
      </c>
    </row>
    <row r="169" spans="1:9" ht="15">
      <c r="A169">
        <v>1955</v>
      </c>
      <c r="B169" s="22">
        <v>260</v>
      </c>
      <c r="C169" s="22">
        <v>18.7</v>
      </c>
      <c r="D169" s="25">
        <f>(+G169-H169)/C169</f>
        <v>94.1688770053476</v>
      </c>
      <c r="E169" s="25">
        <v>130</v>
      </c>
      <c r="F169" s="25">
        <v>9400</v>
      </c>
      <c r="G169" s="25">
        <v>2439</v>
      </c>
      <c r="H169" s="25">
        <v>678.042</v>
      </c>
      <c r="I169" s="23">
        <v>0.53</v>
      </c>
    </row>
    <row r="170" spans="1:9" ht="15">
      <c r="A170">
        <v>1956</v>
      </c>
      <c r="B170" s="22">
        <v>250</v>
      </c>
      <c r="C170" s="22">
        <v>18.5</v>
      </c>
      <c r="D170" s="25">
        <f>(+G170-H170)/C170</f>
        <v>100.29405405405406</v>
      </c>
      <c r="E170" s="25">
        <v>139</v>
      </c>
      <c r="F170" s="25">
        <v>10300</v>
      </c>
      <c r="G170" s="25">
        <v>2577</v>
      </c>
      <c r="H170" s="25">
        <v>721.56</v>
      </c>
      <c r="I170" s="23">
        <v>0.53</v>
      </c>
    </row>
    <row r="171" spans="1:9" ht="15">
      <c r="A171">
        <v>1957</v>
      </c>
      <c r="B171" s="22">
        <v>240</v>
      </c>
      <c r="C171" s="22">
        <v>18.3</v>
      </c>
      <c r="D171" s="25">
        <f>(+G171-H171)/C171</f>
        <v>110.70196721311476</v>
      </c>
      <c r="E171" s="25">
        <v>153</v>
      </c>
      <c r="F171" s="25">
        <v>11700</v>
      </c>
      <c r="G171" s="25">
        <v>2802</v>
      </c>
      <c r="H171" s="25">
        <v>776.154</v>
      </c>
      <c r="I171" s="23">
        <v>0.52</v>
      </c>
    </row>
    <row r="172" spans="1:9" ht="15">
      <c r="A172">
        <v>1958</v>
      </c>
      <c r="B172" s="22">
        <v>230</v>
      </c>
      <c r="C172" s="22">
        <v>18.1</v>
      </c>
      <c r="D172" s="25">
        <f>(+G172-H172)/C172</f>
        <v>119.89027624309392</v>
      </c>
      <c r="E172" s="25">
        <v>165</v>
      </c>
      <c r="F172" s="25">
        <v>13000</v>
      </c>
      <c r="G172" s="25">
        <v>2989</v>
      </c>
      <c r="H172" s="25">
        <v>818.986</v>
      </c>
      <c r="I172" s="23">
        <v>0.51</v>
      </c>
    </row>
    <row r="173" spans="1:9" ht="15">
      <c r="A173">
        <v>1959</v>
      </c>
      <c r="B173" s="22">
        <v>220</v>
      </c>
      <c r="C173" s="22">
        <v>18</v>
      </c>
      <c r="D173" s="25">
        <f>(+G173-H173)/C173</f>
        <v>128.22844444444445</v>
      </c>
      <c r="E173" s="25">
        <v>177</v>
      </c>
      <c r="F173" s="25">
        <v>14500</v>
      </c>
      <c r="G173" s="25">
        <v>3188</v>
      </c>
      <c r="H173" s="25">
        <v>879.888</v>
      </c>
      <c r="I173" s="23">
        <v>0.53</v>
      </c>
    </row>
    <row r="174" spans="1:9" ht="15">
      <c r="A174">
        <v>1960</v>
      </c>
      <c r="B174" s="22">
        <v>212</v>
      </c>
      <c r="C174" s="22">
        <v>17.8</v>
      </c>
      <c r="D174" s="25">
        <f>(+G174-H174)/C174</f>
        <v>134.5434831460674</v>
      </c>
      <c r="E174" s="25">
        <v>186</v>
      </c>
      <c r="F174" s="25">
        <v>15600</v>
      </c>
      <c r="G174" s="25">
        <v>3317</v>
      </c>
      <c r="H174" s="25">
        <v>922.126</v>
      </c>
      <c r="I174" s="23">
        <v>0.54</v>
      </c>
    </row>
    <row r="175" spans="1:9" ht="15">
      <c r="A175">
        <v>1961</v>
      </c>
      <c r="B175" s="22">
        <v>205</v>
      </c>
      <c r="C175" s="22">
        <v>17.6</v>
      </c>
      <c r="D175" s="25">
        <f>(+G175-H175)/C175</f>
        <v>142.26681818181817</v>
      </c>
      <c r="E175" s="25">
        <v>197</v>
      </c>
      <c r="F175" s="25">
        <v>16900</v>
      </c>
      <c r="G175" s="25">
        <v>3468</v>
      </c>
      <c r="H175" s="25">
        <v>964.104</v>
      </c>
      <c r="I175" s="23">
        <v>0.55</v>
      </c>
    </row>
    <row r="176" spans="1:9" ht="15">
      <c r="A176">
        <v>1962</v>
      </c>
      <c r="B176" s="22">
        <v>197</v>
      </c>
      <c r="C176" s="22">
        <v>17.1</v>
      </c>
      <c r="D176" s="25">
        <f>(+G176-H176)/C176</f>
        <v>156.00584795321635</v>
      </c>
      <c r="E176" s="25">
        <v>216</v>
      </c>
      <c r="F176" s="25">
        <v>18800</v>
      </c>
      <c r="G176" s="25">
        <v>3700</v>
      </c>
      <c r="H176" s="25">
        <v>1032.3</v>
      </c>
      <c r="I176" s="23">
        <v>0.53</v>
      </c>
    </row>
    <row r="177" spans="1:9" ht="15">
      <c r="A177">
        <v>1963</v>
      </c>
      <c r="B177" s="22">
        <v>189</v>
      </c>
      <c r="C177" s="22">
        <v>16.8</v>
      </c>
      <c r="D177" s="25">
        <f>(+G177-H177)/C177</f>
        <v>163.20000000000002</v>
      </c>
      <c r="E177" s="25">
        <v>227</v>
      </c>
      <c r="F177" s="25">
        <v>20100</v>
      </c>
      <c r="G177" s="25">
        <v>3808</v>
      </c>
      <c r="H177" s="25">
        <v>1066.24</v>
      </c>
      <c r="I177" s="23">
        <v>0.55</v>
      </c>
    </row>
    <row r="178" spans="1:9" ht="15">
      <c r="A178">
        <v>1964</v>
      </c>
      <c r="B178" s="22">
        <v>180</v>
      </c>
      <c r="C178" s="22">
        <v>16.4</v>
      </c>
      <c r="D178" s="25">
        <f>(+G178-H178)/C178</f>
        <v>176.33036585365858</v>
      </c>
      <c r="E178" s="25">
        <v>245</v>
      </c>
      <c r="F178" s="25">
        <v>22300</v>
      </c>
      <c r="G178" s="25">
        <v>4022</v>
      </c>
      <c r="H178" s="25">
        <v>1130.182</v>
      </c>
      <c r="I178" s="23">
        <v>0.53</v>
      </c>
    </row>
    <row r="179" spans="1:9" ht="15">
      <c r="A179">
        <v>1965</v>
      </c>
      <c r="B179" s="22">
        <v>175</v>
      </c>
      <c r="C179" s="22">
        <v>16.3</v>
      </c>
      <c r="D179" s="25">
        <f>(+G179-H179)/C179</f>
        <v>185.18233128834353</v>
      </c>
      <c r="E179" s="25">
        <v>258</v>
      </c>
      <c r="F179" s="25">
        <v>24000</v>
      </c>
      <c r="G179" s="25">
        <v>4204</v>
      </c>
      <c r="H179" s="25">
        <v>1185.528</v>
      </c>
      <c r="I179" s="23">
        <v>0.53</v>
      </c>
    </row>
    <row r="180" spans="1:9" ht="15">
      <c r="A180">
        <v>1966</v>
      </c>
      <c r="B180" s="22">
        <v>170</v>
      </c>
      <c r="C180" s="22">
        <v>16.2</v>
      </c>
      <c r="D180" s="25">
        <f>(+G180-H180)/C180</f>
        <v>195.94969135802472</v>
      </c>
      <c r="E180" s="25">
        <v>273</v>
      </c>
      <c r="F180" s="25">
        <v>26000</v>
      </c>
      <c r="G180" s="25">
        <v>4415</v>
      </c>
      <c r="H180" s="25">
        <v>1240.615</v>
      </c>
      <c r="I180" s="23">
        <v>0.51</v>
      </c>
    </row>
    <row r="181" spans="1:9" ht="15">
      <c r="A181">
        <v>1967</v>
      </c>
      <c r="B181" s="22">
        <v>166</v>
      </c>
      <c r="C181" s="22">
        <v>15.9</v>
      </c>
      <c r="D181" s="25">
        <f>(+G181-H181)/C181</f>
        <v>210.87849056603773</v>
      </c>
      <c r="E181" s="25">
        <v>292</v>
      </c>
      <c r="F181" s="25">
        <v>28000</v>
      </c>
      <c r="G181" s="25">
        <v>4644</v>
      </c>
      <c r="H181" s="25">
        <v>1291.032</v>
      </c>
      <c r="I181" s="23">
        <v>0.51</v>
      </c>
    </row>
    <row r="182" spans="1:9" ht="15">
      <c r="A182">
        <v>1968</v>
      </c>
      <c r="B182" s="22">
        <v>160</v>
      </c>
      <c r="C182" s="22">
        <v>15.7</v>
      </c>
      <c r="D182" s="25">
        <f>(+G182-H182)/C182</f>
        <v>227.2529936305733</v>
      </c>
      <c r="E182" s="25">
        <v>314</v>
      </c>
      <c r="F182" s="25">
        <v>30800</v>
      </c>
      <c r="G182" s="25">
        <v>4928</v>
      </c>
      <c r="H182" s="25">
        <v>1360.128</v>
      </c>
      <c r="I182" s="23">
        <v>0.51</v>
      </c>
    </row>
    <row r="183" spans="1:9" ht="15">
      <c r="A183">
        <v>1969</v>
      </c>
      <c r="B183" s="22">
        <v>155</v>
      </c>
      <c r="C183" s="22">
        <v>15.5</v>
      </c>
      <c r="D183" s="25">
        <f>(+G183-H183)/C183</f>
        <v>245.54735483870968</v>
      </c>
      <c r="E183" s="25">
        <v>337</v>
      </c>
      <c r="F183" s="25">
        <v>33700</v>
      </c>
      <c r="G183" s="25">
        <v>5228</v>
      </c>
      <c r="H183" s="25">
        <v>1422.016</v>
      </c>
      <c r="I183" s="23">
        <v>0.51</v>
      </c>
    </row>
    <row r="184" spans="1:9" ht="15">
      <c r="A184">
        <v>1970</v>
      </c>
      <c r="B184" s="22">
        <v>150</v>
      </c>
      <c r="C184" s="22">
        <v>15.2</v>
      </c>
      <c r="D184" s="25">
        <f>(+G184-H184)/C184</f>
        <v>243.77526315789476</v>
      </c>
      <c r="E184" s="25">
        <v>333</v>
      </c>
      <c r="F184" s="25">
        <v>33700</v>
      </c>
      <c r="G184" s="25">
        <v>5062</v>
      </c>
      <c r="H184" s="25">
        <v>1356.616</v>
      </c>
      <c r="I184" s="23">
        <v>0.53</v>
      </c>
    </row>
    <row r="185" spans="1:9" ht="15">
      <c r="A185">
        <v>1971</v>
      </c>
      <c r="B185" s="22">
        <v>143</v>
      </c>
      <c r="C185" s="22">
        <v>14.8</v>
      </c>
      <c r="D185" s="25">
        <f>(+G185-H185)/C185</f>
        <v>273.44594594594594</v>
      </c>
      <c r="E185" s="25">
        <v>371</v>
      </c>
      <c r="F185" s="25">
        <v>38400</v>
      </c>
      <c r="G185" s="25">
        <v>5491</v>
      </c>
      <c r="H185" s="25">
        <v>1444</v>
      </c>
      <c r="I185" s="23">
        <v>0.5</v>
      </c>
    </row>
    <row r="186" spans="1:9" ht="15">
      <c r="A186">
        <v>1972</v>
      </c>
      <c r="B186" s="22">
        <v>136</v>
      </c>
      <c r="C186" s="22">
        <v>14.4</v>
      </c>
      <c r="D186" s="25">
        <f>(+G186-H186)/C186</f>
        <v>293.0194444444444</v>
      </c>
      <c r="E186" s="25">
        <v>396</v>
      </c>
      <c r="F186" s="25">
        <v>41900</v>
      </c>
      <c r="G186" s="25">
        <v>5702</v>
      </c>
      <c r="H186" s="25">
        <v>1482.52</v>
      </c>
      <c r="I186" s="23">
        <v>0.48</v>
      </c>
    </row>
    <row r="187" spans="1:9" ht="15">
      <c r="A187">
        <v>1973</v>
      </c>
      <c r="B187" s="22">
        <v>130</v>
      </c>
      <c r="C187" s="22">
        <v>14</v>
      </c>
      <c r="D187" s="25">
        <f>(+G187-H187)/C187</f>
        <v>343.906</v>
      </c>
      <c r="E187" s="25">
        <v>461</v>
      </c>
      <c r="F187" s="25">
        <v>49600</v>
      </c>
      <c r="G187" s="25">
        <v>6454</v>
      </c>
      <c r="H187" s="25">
        <v>1639.316</v>
      </c>
      <c r="I187" s="23">
        <v>0.44</v>
      </c>
    </row>
    <row r="188" spans="1:9" ht="15">
      <c r="A188">
        <v>1974</v>
      </c>
      <c r="B188" s="22">
        <v>124</v>
      </c>
      <c r="C188" s="22">
        <v>13.6</v>
      </c>
      <c r="D188" s="25">
        <f>(+G188-H188)/C188</f>
        <v>416.57823529411763</v>
      </c>
      <c r="E188" s="25">
        <v>551</v>
      </c>
      <c r="F188" s="25">
        <v>60400</v>
      </c>
      <c r="G188" s="25">
        <v>7494</v>
      </c>
      <c r="H188" s="25">
        <v>1828.536</v>
      </c>
      <c r="I188" s="23">
        <v>0.39</v>
      </c>
    </row>
    <row r="189" spans="1:9" ht="15">
      <c r="A189">
        <v>1975</v>
      </c>
      <c r="B189" s="22">
        <v>105</v>
      </c>
      <c r="C189" s="22">
        <v>12.3</v>
      </c>
      <c r="D189" s="25">
        <f>(+G189-H189)/C189</f>
        <v>453.12</v>
      </c>
      <c r="E189" s="25">
        <v>590</v>
      </c>
      <c r="F189" s="25">
        <v>69100</v>
      </c>
      <c r="G189" s="25">
        <v>7257</v>
      </c>
      <c r="H189" s="25">
        <v>1683.624</v>
      </c>
      <c r="I189" s="23">
        <v>0.41</v>
      </c>
    </row>
    <row r="190" spans="1:9" ht="15">
      <c r="A190">
        <v>1976</v>
      </c>
      <c r="B190" s="22">
        <v>100</v>
      </c>
      <c r="C190" s="22">
        <v>12.2</v>
      </c>
      <c r="D190" s="25">
        <f>(+G190-H190)/C190</f>
        <v>521.4796721311476</v>
      </c>
      <c r="E190" s="25">
        <v>676</v>
      </c>
      <c r="F190" s="25">
        <v>82400</v>
      </c>
      <c r="G190" s="25">
        <v>8241</v>
      </c>
      <c r="H190" s="25">
        <v>1878.948</v>
      </c>
      <c r="I190" s="23">
        <v>0.4</v>
      </c>
    </row>
    <row r="191" spans="1:9" ht="15">
      <c r="A191">
        <v>1977</v>
      </c>
      <c r="B191" s="22">
        <v>95</v>
      </c>
      <c r="C191" s="22">
        <v>12</v>
      </c>
      <c r="D191" s="25">
        <f>(+G191-H191)/C191</f>
        <v>586.334</v>
      </c>
      <c r="E191" s="25">
        <v>759</v>
      </c>
      <c r="F191" s="25">
        <v>95900</v>
      </c>
      <c r="G191" s="25">
        <v>9114</v>
      </c>
      <c r="H191" s="25">
        <v>2077.992</v>
      </c>
      <c r="I191" s="23">
        <v>0.37</v>
      </c>
    </row>
    <row r="192" spans="1:9" ht="15">
      <c r="A192">
        <v>1978</v>
      </c>
      <c r="B192" s="22">
        <v>93</v>
      </c>
      <c r="C192" s="22">
        <v>11.8</v>
      </c>
      <c r="D192" s="25">
        <f>(+G192-H192)/C192</f>
        <v>640.6945762711864</v>
      </c>
      <c r="E192" s="25">
        <v>830</v>
      </c>
      <c r="F192" s="25">
        <v>105300</v>
      </c>
      <c r="G192" s="25">
        <v>9793</v>
      </c>
      <c r="H192" s="25">
        <v>2232.804</v>
      </c>
      <c r="I192" s="23">
        <v>0.36</v>
      </c>
    </row>
    <row r="193" spans="1:9" ht="15">
      <c r="A193">
        <v>1979</v>
      </c>
      <c r="B193" s="22">
        <v>92</v>
      </c>
      <c r="C193" s="22">
        <v>11.7</v>
      </c>
      <c r="D193" s="25">
        <f>(+G193-H193)/C193</f>
        <v>819.8000000000001</v>
      </c>
      <c r="E193" s="25">
        <v>1051</v>
      </c>
      <c r="F193" s="25">
        <v>133700</v>
      </c>
      <c r="G193" s="25">
        <v>12297</v>
      </c>
      <c r="H193" s="25">
        <v>2705.34</v>
      </c>
      <c r="I193" s="23">
        <v>0.33</v>
      </c>
    </row>
    <row r="194" spans="1:9" ht="15">
      <c r="A194">
        <v>1980</v>
      </c>
      <c r="B194" s="22">
        <v>93</v>
      </c>
      <c r="C194" s="22">
        <v>11.7</v>
      </c>
      <c r="D194" s="25">
        <v>960</v>
      </c>
      <c r="E194" s="25">
        <v>1219</v>
      </c>
      <c r="F194" s="25">
        <v>153400</v>
      </c>
      <c r="G194" s="25">
        <v>14262</v>
      </c>
      <c r="H194" s="25">
        <v>3038</v>
      </c>
      <c r="I194" s="23">
        <v>0.31</v>
      </c>
    </row>
    <row r="195" spans="1:9" ht="15">
      <c r="A195">
        <v>1981</v>
      </c>
      <c r="B195" s="22">
        <v>90</v>
      </c>
      <c r="C195" s="22">
        <v>11.4</v>
      </c>
      <c r="D195" s="25">
        <v>1068</v>
      </c>
      <c r="E195" s="25">
        <v>1340</v>
      </c>
      <c r="F195" s="25">
        <v>169700</v>
      </c>
      <c r="G195" s="25">
        <v>15276</v>
      </c>
      <c r="H195" s="25">
        <v>3101</v>
      </c>
      <c r="I195" s="23">
        <v>0.29</v>
      </c>
    </row>
    <row r="196" spans="1:9" ht="15">
      <c r="A196">
        <v>1982</v>
      </c>
      <c r="B196" s="22">
        <v>86</v>
      </c>
      <c r="C196" s="22">
        <v>11.1</v>
      </c>
      <c r="D196" s="25">
        <v>1041</v>
      </c>
      <c r="E196" s="25">
        <v>1297</v>
      </c>
      <c r="F196" s="25">
        <v>167400</v>
      </c>
      <c r="G196" s="25">
        <v>14397</v>
      </c>
      <c r="H196" s="25">
        <v>2836</v>
      </c>
      <c r="I196" s="23">
        <v>0.3</v>
      </c>
    </row>
    <row r="197" spans="1:9" ht="15">
      <c r="A197">
        <v>1983</v>
      </c>
      <c r="B197" s="22">
        <v>83</v>
      </c>
      <c r="C197" s="22">
        <v>11</v>
      </c>
      <c r="D197" s="25">
        <v>1056</v>
      </c>
      <c r="E197" s="25">
        <v>1314</v>
      </c>
      <c r="F197" s="25">
        <v>174100</v>
      </c>
      <c r="G197" s="25">
        <v>14454</v>
      </c>
      <c r="H197" s="25">
        <v>2833</v>
      </c>
      <c r="I197" s="23">
        <v>0.32</v>
      </c>
    </row>
    <row r="198" spans="1:9" ht="15">
      <c r="A198">
        <v>1984</v>
      </c>
      <c r="B198" s="22">
        <v>79</v>
      </c>
      <c r="C198" s="22">
        <v>11</v>
      </c>
      <c r="D198" s="25">
        <v>1134</v>
      </c>
      <c r="E198" s="25">
        <v>1429</v>
      </c>
      <c r="F198" s="25">
        <v>198930</v>
      </c>
      <c r="G198" s="25">
        <v>15715</v>
      </c>
      <c r="H198" s="25">
        <v>3237</v>
      </c>
      <c r="I198" s="23">
        <v>0.3</v>
      </c>
    </row>
    <row r="199" spans="1:9" ht="15">
      <c r="A199">
        <v>1985</v>
      </c>
      <c r="B199" s="22">
        <v>76</v>
      </c>
      <c r="C199" s="22">
        <v>10.8</v>
      </c>
      <c r="D199" s="25">
        <v>1011</v>
      </c>
      <c r="E199" s="25">
        <v>1242</v>
      </c>
      <c r="F199" s="25">
        <v>176495</v>
      </c>
      <c r="G199" s="25">
        <v>13413.6</v>
      </c>
      <c r="H199" s="25">
        <v>3450</v>
      </c>
      <c r="I199" s="23">
        <v>0.35</v>
      </c>
    </row>
    <row r="200" spans="1:9" ht="15">
      <c r="A200">
        <v>1986</v>
      </c>
      <c r="B200" s="22">
        <v>73</v>
      </c>
      <c r="C200" s="22">
        <v>10.8</v>
      </c>
      <c r="D200" s="25">
        <v>910</v>
      </c>
      <c r="E200" s="25">
        <v>1130</v>
      </c>
      <c r="F200" s="25">
        <v>167211</v>
      </c>
      <c r="G200" s="25">
        <v>12206</v>
      </c>
      <c r="H200" s="25">
        <v>3710</v>
      </c>
      <c r="I200" s="23">
        <v>0.39</v>
      </c>
    </row>
    <row r="201" spans="1:9" ht="15">
      <c r="A201">
        <v>1987</v>
      </c>
      <c r="B201" s="22">
        <v>72</v>
      </c>
      <c r="C201" s="22">
        <v>10.8</v>
      </c>
      <c r="D201" s="25">
        <v>894</v>
      </c>
      <c r="E201" s="25">
        <v>1096</v>
      </c>
      <c r="F201" s="25">
        <v>164447</v>
      </c>
      <c r="G201" s="25">
        <v>11840</v>
      </c>
      <c r="H201" s="25">
        <v>3834</v>
      </c>
      <c r="I201" s="23">
        <v>0.42</v>
      </c>
    </row>
    <row r="202" spans="1:9" ht="15">
      <c r="A202">
        <v>1988</v>
      </c>
      <c r="B202" s="22">
        <v>68</v>
      </c>
      <c r="C202" s="22">
        <v>10.3</v>
      </c>
      <c r="D202" s="25">
        <v>893</v>
      </c>
      <c r="E202" s="25">
        <v>1062</v>
      </c>
      <c r="F202" s="25">
        <v>159316</v>
      </c>
      <c r="G202" s="25">
        <v>11152</v>
      </c>
      <c r="H202" s="25">
        <v>3812</v>
      </c>
      <c r="I202" s="23">
        <v>0.44</v>
      </c>
    </row>
    <row r="203" spans="1:9" ht="15">
      <c r="A203">
        <v>1989</v>
      </c>
      <c r="B203" s="22">
        <v>65</v>
      </c>
      <c r="C203" s="22">
        <v>10</v>
      </c>
      <c r="D203" s="25">
        <v>981</v>
      </c>
      <c r="E203" s="25">
        <v>1364</v>
      </c>
      <c r="F203" s="25">
        <v>209846</v>
      </c>
      <c r="G203" s="25">
        <v>13640</v>
      </c>
      <c r="H203" s="25">
        <v>3832</v>
      </c>
      <c r="I203" s="23">
        <v>0.44</v>
      </c>
    </row>
    <row r="204" spans="1:9" ht="15">
      <c r="A204">
        <v>1990</v>
      </c>
      <c r="B204" s="22">
        <v>62</v>
      </c>
      <c r="C204" s="22">
        <v>9.7</v>
      </c>
      <c r="D204" s="25">
        <v>1005</v>
      </c>
      <c r="E204" s="25">
        <v>1355</v>
      </c>
      <c r="F204" s="25">
        <v>211992</v>
      </c>
      <c r="G204" s="25">
        <v>13143</v>
      </c>
      <c r="H204" s="25">
        <v>3392</v>
      </c>
      <c r="I204" s="23">
        <v>0.48</v>
      </c>
    </row>
    <row r="205" spans="1:9" ht="15">
      <c r="A205">
        <v>1991</v>
      </c>
      <c r="B205" s="22">
        <v>60</v>
      </c>
      <c r="C205" s="22">
        <v>9.6</v>
      </c>
      <c r="D205" s="25">
        <v>1042</v>
      </c>
      <c r="E205" s="25">
        <v>1382</v>
      </c>
      <c r="F205" s="25">
        <v>221120</v>
      </c>
      <c r="G205" s="25">
        <v>13267</v>
      </c>
      <c r="H205" s="25">
        <v>3266</v>
      </c>
      <c r="I205" s="23">
        <v>0.56</v>
      </c>
    </row>
    <row r="206" spans="1:9" ht="15">
      <c r="A206">
        <v>1992</v>
      </c>
      <c r="B206" s="22">
        <v>60</v>
      </c>
      <c r="C206" s="22">
        <v>9.5</v>
      </c>
      <c r="D206" s="25">
        <v>1093</v>
      </c>
      <c r="E206" s="25">
        <v>1455</v>
      </c>
      <c r="F206" s="25">
        <v>230375</v>
      </c>
      <c r="G206" s="25">
        <v>13822</v>
      </c>
      <c r="H206" s="25">
        <v>3441</v>
      </c>
      <c r="I206" s="23">
        <v>0.55</v>
      </c>
    </row>
    <row r="207" spans="1:9" ht="15">
      <c r="A207">
        <v>1993</v>
      </c>
      <c r="B207" s="22">
        <v>59</v>
      </c>
      <c r="C207" s="22">
        <v>9.4</v>
      </c>
      <c r="D207" s="25">
        <v>1180</v>
      </c>
      <c r="E207" s="25">
        <v>1573</v>
      </c>
      <c r="F207" s="25">
        <v>250614</v>
      </c>
      <c r="G207" s="25">
        <v>14786</v>
      </c>
      <c r="H207" s="25">
        <v>3690</v>
      </c>
      <c r="I207" s="23">
        <v>0.54</v>
      </c>
    </row>
    <row r="208" spans="1:9" ht="15">
      <c r="A208">
        <v>1994</v>
      </c>
      <c r="B208" s="22">
        <v>58</v>
      </c>
      <c r="C208" s="22">
        <v>9.3</v>
      </c>
      <c r="D208" s="25">
        <v>1205</v>
      </c>
      <c r="E208" s="25">
        <v>1609</v>
      </c>
      <c r="F208" s="25">
        <v>258024</v>
      </c>
      <c r="G208" s="25">
        <v>14965</v>
      </c>
      <c r="H208" s="25">
        <v>3760</v>
      </c>
      <c r="I208" s="30" t="s">
        <v>6</v>
      </c>
    </row>
    <row r="209" spans="1:9" ht="15">
      <c r="A209">
        <v>1995</v>
      </c>
      <c r="B209" s="22">
        <v>58</v>
      </c>
      <c r="C209" s="22">
        <v>9.2</v>
      </c>
      <c r="D209" s="25">
        <v>1305</v>
      </c>
      <c r="E209" s="25">
        <v>1749</v>
      </c>
      <c r="F209" s="25">
        <v>277456</v>
      </c>
      <c r="G209" s="25">
        <v>16092</v>
      </c>
      <c r="H209" s="25">
        <v>4088</v>
      </c>
      <c r="I209" s="30" t="s">
        <v>6</v>
      </c>
    </row>
    <row r="210" spans="1:9" ht="15">
      <c r="A210" s="28" t="s">
        <v>6</v>
      </c>
      <c r="B210" s="34" t="s">
        <v>6</v>
      </c>
      <c r="C210" s="34" t="s">
        <v>6</v>
      </c>
      <c r="D210" s="33" t="s">
        <v>6</v>
      </c>
      <c r="E210" s="33" t="s">
        <v>6</v>
      </c>
      <c r="F210" s="33" t="s">
        <v>6</v>
      </c>
      <c r="G210" s="33" t="s">
        <v>6</v>
      </c>
      <c r="H210" s="33" t="s">
        <v>6</v>
      </c>
      <c r="I210" s="30" t="s">
        <v>7</v>
      </c>
    </row>
    <row r="211" spans="1:9" ht="15">
      <c r="A211" t="str">
        <f>FOOTNOTE</f>
        <v>Table updated from "Farm Real Estate Historical Series Data, 1950-92", Statistical Bulletin No. 855.</v>
      </c>
      <c r="B211" s="22"/>
      <c r="C211" s="22"/>
      <c r="D211" s="25"/>
      <c r="E211" s="25"/>
      <c r="F211" s="25"/>
      <c r="G211" s="25"/>
      <c r="H211" s="25"/>
      <c r="I211" s="23"/>
    </row>
    <row r="212" spans="1:9" ht="15">
      <c r="A212" t="str">
        <f>A79</f>
        <v> </v>
      </c>
      <c r="B212" s="22"/>
      <c r="C212" s="22"/>
      <c r="D212" s="25"/>
      <c r="E212" s="25"/>
      <c r="F212" s="25"/>
      <c r="G212" s="25"/>
      <c r="H212" s="25"/>
      <c r="I212" s="23"/>
    </row>
    <row r="213" spans="1:9" ht="15">
      <c r="A213" t="str">
        <f>A80</f>
        <v> </v>
      </c>
      <c r="B213" s="22"/>
      <c r="C213" s="22"/>
      <c r="D213" s="25"/>
      <c r="E213" s="25"/>
      <c r="F213" s="25"/>
      <c r="G213" s="25"/>
      <c r="H213" s="25"/>
      <c r="I213" s="23"/>
    </row>
    <row r="214" spans="1:9" ht="15">
      <c r="A214" t="str">
        <f>A81</f>
        <v> </v>
      </c>
      <c r="B214" s="22"/>
      <c r="C214" s="22"/>
      <c r="D214" s="25"/>
      <c r="E214" s="25"/>
      <c r="F214" s="25"/>
      <c r="G214" s="25"/>
      <c r="H214" s="25"/>
      <c r="I214" s="23"/>
    </row>
    <row r="215" spans="1:9" ht="15">
      <c r="A215" t="str">
        <f>A82</f>
        <v> </v>
      </c>
      <c r="B215" s="22"/>
      <c r="C215" s="22"/>
      <c r="D215" s="25"/>
      <c r="E215" s="25"/>
      <c r="F215" s="25"/>
      <c r="G215" s="25"/>
      <c r="H215" s="25"/>
      <c r="I215" s="23"/>
    </row>
    <row r="216" ht="15">
      <c r="A216" s="27" t="s">
        <v>72</v>
      </c>
    </row>
    <row r="217" spans="2:9" ht="15">
      <c r="B217" s="22"/>
      <c r="C217" s="22"/>
      <c r="D217" s="25"/>
      <c r="E217" s="25"/>
      <c r="F217" s="25"/>
      <c r="G217" s="25"/>
      <c r="H217" s="25"/>
      <c r="I217" s="23"/>
    </row>
    <row r="218" spans="2:9" ht="15">
      <c r="B218" s="22"/>
      <c r="C218" s="22"/>
      <c r="D218" s="25"/>
      <c r="E218" s="25"/>
      <c r="F218" s="25"/>
      <c r="G218" s="25"/>
      <c r="H218" s="25"/>
      <c r="I218" s="23"/>
    </row>
    <row r="219" spans="1:9" ht="15">
      <c r="A219" s="5" t="s">
        <v>100</v>
      </c>
      <c r="B219" s="22"/>
      <c r="C219" s="22"/>
      <c r="D219" s="25"/>
      <c r="E219" s="25"/>
      <c r="F219" s="25"/>
      <c r="G219" s="25"/>
      <c r="H219" s="25"/>
      <c r="I219" s="23"/>
    </row>
    <row r="220" spans="2:9" ht="15">
      <c r="B220" s="22"/>
      <c r="C220" s="22"/>
      <c r="D220" s="25"/>
      <c r="E220" s="25"/>
      <c r="F220" s="25"/>
      <c r="G220" s="25"/>
      <c r="H220" s="25"/>
      <c r="I220" s="23"/>
    </row>
    <row r="221" spans="1:9" ht="15">
      <c r="A221" s="28" t="s">
        <v>6</v>
      </c>
      <c r="B221" s="34" t="s">
        <v>6</v>
      </c>
      <c r="C221" s="34" t="s">
        <v>6</v>
      </c>
      <c r="D221" s="33" t="s">
        <v>6</v>
      </c>
      <c r="E221" s="33" t="s">
        <v>6</v>
      </c>
      <c r="F221" s="33" t="s">
        <v>6</v>
      </c>
      <c r="G221" s="33" t="s">
        <v>6</v>
      </c>
      <c r="H221" s="33" t="s">
        <v>6</v>
      </c>
      <c r="I221" s="30" t="s">
        <v>7</v>
      </c>
    </row>
    <row r="222" spans="2:9" ht="15">
      <c r="B222" s="22"/>
      <c r="C222" s="32" t="s">
        <v>8</v>
      </c>
      <c r="D222" s="25"/>
      <c r="E222" s="35" t="s">
        <v>65</v>
      </c>
      <c r="F222" s="25"/>
      <c r="G222" s="25"/>
      <c r="H222" s="25"/>
      <c r="I222" s="3" t="s">
        <v>10</v>
      </c>
    </row>
    <row r="223" spans="1:9" ht="15">
      <c r="A223" s="37" t="s">
        <v>11</v>
      </c>
      <c r="B223" s="2" t="s">
        <v>12</v>
      </c>
      <c r="C223" s="32" t="s">
        <v>13</v>
      </c>
      <c r="D223" s="31" t="s">
        <v>14</v>
      </c>
      <c r="E223" s="31" t="s">
        <v>15</v>
      </c>
      <c r="F223" s="33" t="s">
        <v>6</v>
      </c>
      <c r="G223" s="31" t="s">
        <v>16</v>
      </c>
      <c r="H223" s="31" t="s">
        <v>17</v>
      </c>
      <c r="I223" s="3" t="s">
        <v>18</v>
      </c>
    </row>
    <row r="224" spans="2:9" ht="15">
      <c r="B224" s="22"/>
      <c r="C224" s="36" t="s">
        <v>19</v>
      </c>
      <c r="D224" s="31" t="s">
        <v>20</v>
      </c>
      <c r="E224" s="35" t="s">
        <v>21</v>
      </c>
      <c r="F224" s="35" t="s">
        <v>22</v>
      </c>
      <c r="G224" s="4" t="s">
        <v>23</v>
      </c>
      <c r="H224" s="4" t="s">
        <v>24</v>
      </c>
      <c r="I224" s="3" t="s">
        <v>25</v>
      </c>
    </row>
    <row r="225" spans="2:9" ht="15">
      <c r="B225" s="32" t="s">
        <v>3</v>
      </c>
      <c r="C225" s="22"/>
      <c r="D225" s="25"/>
      <c r="E225" s="35" t="s">
        <v>26</v>
      </c>
      <c r="F225" s="35" t="s">
        <v>27</v>
      </c>
      <c r="G225" s="25"/>
      <c r="H225" s="4" t="s">
        <v>3</v>
      </c>
      <c r="I225" s="3" t="s">
        <v>28</v>
      </c>
    </row>
    <row r="226" spans="1:9" ht="15">
      <c r="A226" s="28" t="s">
        <v>6</v>
      </c>
      <c r="B226" s="34" t="s">
        <v>6</v>
      </c>
      <c r="C226" s="34" t="s">
        <v>6</v>
      </c>
      <c r="D226" s="33" t="s">
        <v>6</v>
      </c>
      <c r="E226" s="33" t="s">
        <v>6</v>
      </c>
      <c r="F226" s="33" t="s">
        <v>6</v>
      </c>
      <c r="G226" s="33" t="s">
        <v>6</v>
      </c>
      <c r="H226" s="33" t="s">
        <v>6</v>
      </c>
      <c r="I226" s="30" t="s">
        <v>7</v>
      </c>
    </row>
    <row r="227" spans="2:9" ht="15">
      <c r="B227" s="22"/>
      <c r="C227" s="22"/>
      <c r="D227" s="25"/>
      <c r="E227" s="25"/>
      <c r="F227" s="25"/>
      <c r="G227" s="25"/>
      <c r="H227" s="25"/>
      <c r="I227" s="23"/>
    </row>
    <row r="228" spans="2:9" ht="15">
      <c r="B228" s="32" t="s">
        <v>29</v>
      </c>
      <c r="C228" s="32" t="s">
        <v>30</v>
      </c>
      <c r="D228" s="25"/>
      <c r="E228" s="25"/>
      <c r="F228" s="25"/>
      <c r="G228" s="25"/>
      <c r="H228" s="25"/>
      <c r="I228" s="3" t="s">
        <v>3</v>
      </c>
    </row>
    <row r="229" spans="2:9" ht="15">
      <c r="B229" s="32" t="s">
        <v>31</v>
      </c>
      <c r="C229" s="32" t="s">
        <v>32</v>
      </c>
      <c r="D229" s="4" t="s">
        <v>33</v>
      </c>
      <c r="E229" s="25"/>
      <c r="F229" s="25"/>
      <c r="G229" s="31" t="s">
        <v>34</v>
      </c>
      <c r="H229" s="25"/>
      <c r="I229" s="3" t="s">
        <v>35</v>
      </c>
    </row>
    <row r="230" spans="2:9" ht="15">
      <c r="B230" s="22"/>
      <c r="C230" s="22"/>
      <c r="D230" s="25"/>
      <c r="E230" s="25"/>
      <c r="F230" s="25"/>
      <c r="G230" s="25"/>
      <c r="H230" s="25"/>
      <c r="I230" s="23"/>
    </row>
    <row r="231" spans="1:9" ht="15">
      <c r="A231">
        <v>1950</v>
      </c>
      <c r="B231" s="22">
        <v>230</v>
      </c>
      <c r="C231" s="22">
        <v>19.8</v>
      </c>
      <c r="D231" s="25">
        <f>(+G231-H231)/C231</f>
        <v>58.70333333333333</v>
      </c>
      <c r="E231" s="25">
        <v>81</v>
      </c>
      <c r="F231" s="25">
        <v>7000</v>
      </c>
      <c r="G231" s="25">
        <v>1601</v>
      </c>
      <c r="H231" s="25">
        <v>438.674</v>
      </c>
      <c r="I231" s="23">
        <v>0.78</v>
      </c>
    </row>
    <row r="232" spans="1:9" ht="15">
      <c r="A232">
        <v>1951</v>
      </c>
      <c r="B232" s="22">
        <v>220</v>
      </c>
      <c r="C232" s="22">
        <v>19.7</v>
      </c>
      <c r="D232" s="25">
        <f>(+G232-H232)/C232</f>
        <v>66.44629441624366</v>
      </c>
      <c r="E232" s="25">
        <v>92</v>
      </c>
      <c r="F232" s="25">
        <v>8200</v>
      </c>
      <c r="G232" s="25">
        <v>1808</v>
      </c>
      <c r="H232" s="25">
        <v>499.008</v>
      </c>
      <c r="I232" s="23">
        <v>0.72</v>
      </c>
    </row>
    <row r="233" spans="1:9" ht="15">
      <c r="A233">
        <v>1952</v>
      </c>
      <c r="B233" s="22">
        <v>210</v>
      </c>
      <c r="C233" s="22">
        <v>19.5</v>
      </c>
      <c r="D233" s="25">
        <f>(+G233-H233)/C233</f>
        <v>73.43958974358975</v>
      </c>
      <c r="E233" s="25">
        <v>101</v>
      </c>
      <c r="F233" s="25">
        <v>9400</v>
      </c>
      <c r="G233" s="25">
        <v>1978</v>
      </c>
      <c r="H233" s="25">
        <v>545.928</v>
      </c>
      <c r="I233" s="23">
        <v>0.65</v>
      </c>
    </row>
    <row r="234" spans="1:9" ht="15">
      <c r="A234">
        <v>1953</v>
      </c>
      <c r="B234" s="22">
        <v>200</v>
      </c>
      <c r="C234" s="22">
        <v>19.3</v>
      </c>
      <c r="D234" s="25">
        <f>(+G234-H234)/C234</f>
        <v>70.86196891191709</v>
      </c>
      <c r="E234" s="25">
        <v>98</v>
      </c>
      <c r="F234" s="25">
        <v>9400</v>
      </c>
      <c r="G234" s="25">
        <v>1889</v>
      </c>
      <c r="H234" s="25">
        <v>521.364</v>
      </c>
      <c r="I234" s="23">
        <v>0.67</v>
      </c>
    </row>
    <row r="235" spans="1:9" ht="15">
      <c r="A235">
        <v>1954</v>
      </c>
      <c r="B235" s="22">
        <v>193</v>
      </c>
      <c r="C235" s="22">
        <v>19.1</v>
      </c>
      <c r="D235" s="25">
        <f>(+G235-H235)/C235</f>
        <v>68.49570680628271</v>
      </c>
      <c r="E235" s="25">
        <v>95</v>
      </c>
      <c r="F235" s="25">
        <v>9400</v>
      </c>
      <c r="G235" s="25">
        <v>1807</v>
      </c>
      <c r="H235" s="25">
        <v>498.732</v>
      </c>
      <c r="I235" s="23">
        <v>0.72</v>
      </c>
    </row>
    <row r="236" spans="1:9" ht="15">
      <c r="A236">
        <v>1955</v>
      </c>
      <c r="B236" s="22">
        <v>187</v>
      </c>
      <c r="C236" s="22">
        <v>18.9</v>
      </c>
      <c r="D236" s="25">
        <f>(+G236-H236)/C236</f>
        <v>69.92825396825397</v>
      </c>
      <c r="E236" s="25">
        <v>97</v>
      </c>
      <c r="F236" s="25">
        <v>9800</v>
      </c>
      <c r="G236" s="25">
        <v>1828</v>
      </c>
      <c r="H236" s="25">
        <v>506.356</v>
      </c>
      <c r="I236" s="23">
        <v>0.71</v>
      </c>
    </row>
    <row r="237" spans="1:9" ht="15">
      <c r="A237">
        <v>1956</v>
      </c>
      <c r="B237" s="22">
        <v>182</v>
      </c>
      <c r="C237" s="22">
        <v>18.7</v>
      </c>
      <c r="D237" s="25">
        <f>(+G237-H237)/C237</f>
        <v>72.33133689839572</v>
      </c>
      <c r="E237" s="25">
        <v>100</v>
      </c>
      <c r="F237" s="25">
        <v>10300</v>
      </c>
      <c r="G237" s="25">
        <v>1876</v>
      </c>
      <c r="H237" s="25">
        <v>523.404</v>
      </c>
      <c r="I237" s="23">
        <v>0.7</v>
      </c>
    </row>
    <row r="238" spans="1:9" ht="15">
      <c r="A238">
        <v>1957</v>
      </c>
      <c r="B238" s="22">
        <v>177</v>
      </c>
      <c r="C238" s="22">
        <v>18.6</v>
      </c>
      <c r="D238" s="25">
        <f>(+G238-H238)/C238</f>
        <v>80.02924731182794</v>
      </c>
      <c r="E238" s="25">
        <v>111</v>
      </c>
      <c r="F238" s="25">
        <v>11700</v>
      </c>
      <c r="G238" s="25">
        <v>2056</v>
      </c>
      <c r="H238" s="25">
        <v>567.456</v>
      </c>
      <c r="I238" s="23">
        <v>0.64</v>
      </c>
    </row>
    <row r="239" spans="1:9" ht="15">
      <c r="A239">
        <v>1958</v>
      </c>
      <c r="B239" s="22">
        <v>172</v>
      </c>
      <c r="C239" s="22">
        <v>18.4</v>
      </c>
      <c r="D239" s="25">
        <f>(+G239-H239)/C239</f>
        <v>86.64782608695654</v>
      </c>
      <c r="E239" s="25">
        <v>119</v>
      </c>
      <c r="F239" s="25">
        <v>12800</v>
      </c>
      <c r="G239" s="25">
        <v>2190</v>
      </c>
      <c r="H239" s="25">
        <v>595.68</v>
      </c>
      <c r="I239" s="23">
        <v>0.61</v>
      </c>
    </row>
    <row r="240" spans="1:9" ht="15">
      <c r="A240">
        <v>1959</v>
      </c>
      <c r="B240" s="22">
        <v>167</v>
      </c>
      <c r="C240" s="22">
        <v>18.2</v>
      </c>
      <c r="D240" s="25">
        <f>(+G240-H240)/C240</f>
        <v>93.8118131868132</v>
      </c>
      <c r="E240" s="25">
        <v>129</v>
      </c>
      <c r="F240" s="25">
        <v>14100</v>
      </c>
      <c r="G240" s="25">
        <v>2355</v>
      </c>
      <c r="H240" s="25">
        <v>647.625</v>
      </c>
      <c r="I240" s="23">
        <v>0.58</v>
      </c>
    </row>
    <row r="241" spans="1:9" ht="15">
      <c r="A241">
        <v>1960</v>
      </c>
      <c r="B241" s="22">
        <v>161</v>
      </c>
      <c r="C241" s="22">
        <v>18</v>
      </c>
      <c r="D241" s="25">
        <f>(+G241-H241)/C241</f>
        <v>98.90644444444445</v>
      </c>
      <c r="E241" s="25">
        <v>137</v>
      </c>
      <c r="F241" s="25">
        <v>15300</v>
      </c>
      <c r="G241" s="25">
        <v>2459</v>
      </c>
      <c r="H241" s="25">
        <v>678.684</v>
      </c>
      <c r="I241" s="23">
        <v>0.54</v>
      </c>
    </row>
    <row r="242" spans="1:9" ht="15">
      <c r="A242">
        <v>1961</v>
      </c>
      <c r="B242" s="22">
        <v>155</v>
      </c>
      <c r="C242" s="22">
        <v>17.8</v>
      </c>
      <c r="D242" s="25">
        <f>(+G242-H242)/C242</f>
        <v>103.29151685393258</v>
      </c>
      <c r="E242" s="25">
        <v>143</v>
      </c>
      <c r="F242" s="25">
        <v>16400</v>
      </c>
      <c r="G242" s="25">
        <v>2543</v>
      </c>
      <c r="H242" s="25">
        <v>704.411</v>
      </c>
      <c r="I242" s="23">
        <v>0.54</v>
      </c>
    </row>
    <row r="243" spans="1:9" ht="15">
      <c r="A243">
        <v>1962</v>
      </c>
      <c r="B243" s="22">
        <v>150</v>
      </c>
      <c r="C243" s="22">
        <v>17.7</v>
      </c>
      <c r="D243" s="25">
        <f>(+G243-H243)/C243</f>
        <v>109.7571186440678</v>
      </c>
      <c r="E243" s="25">
        <v>152</v>
      </c>
      <c r="F243" s="25">
        <v>17900</v>
      </c>
      <c r="G243" s="25">
        <v>2687</v>
      </c>
      <c r="H243" s="25">
        <v>744.299</v>
      </c>
      <c r="I243" s="23">
        <v>0.54</v>
      </c>
    </row>
    <row r="244" spans="1:9" ht="15">
      <c r="A244">
        <v>1963</v>
      </c>
      <c r="B244" s="22">
        <v>147</v>
      </c>
      <c r="C244" s="22">
        <v>17.7</v>
      </c>
      <c r="D244" s="25">
        <f>(+G244-H244)/C244</f>
        <v>118.9464406779661</v>
      </c>
      <c r="E244" s="25">
        <v>165</v>
      </c>
      <c r="F244" s="25">
        <v>19800</v>
      </c>
      <c r="G244" s="25">
        <v>2916</v>
      </c>
      <c r="H244" s="25">
        <v>810.648</v>
      </c>
      <c r="I244" s="23">
        <v>0.51</v>
      </c>
    </row>
    <row r="245" spans="1:9" ht="15">
      <c r="A245">
        <v>1964</v>
      </c>
      <c r="B245" s="22">
        <v>144</v>
      </c>
      <c r="C245" s="22">
        <v>17.6</v>
      </c>
      <c r="D245" s="25">
        <f>(+G245-H245)/C245</f>
        <v>125.79545454545453</v>
      </c>
      <c r="E245" s="25">
        <v>175</v>
      </c>
      <c r="F245" s="25">
        <v>21400</v>
      </c>
      <c r="G245" s="25">
        <v>3075</v>
      </c>
      <c r="H245" s="25">
        <v>861</v>
      </c>
      <c r="I245" s="23">
        <v>0.48</v>
      </c>
    </row>
    <row r="246" spans="1:9" ht="15">
      <c r="A246">
        <v>1965</v>
      </c>
      <c r="B246" s="22">
        <v>142</v>
      </c>
      <c r="C246" s="22">
        <v>17.5</v>
      </c>
      <c r="D246" s="25">
        <f>(+G246-H246)/C246</f>
        <v>133.85725714285715</v>
      </c>
      <c r="E246" s="25">
        <v>186</v>
      </c>
      <c r="F246" s="25">
        <v>22900</v>
      </c>
      <c r="G246" s="25">
        <v>3258</v>
      </c>
      <c r="H246" s="25">
        <v>915.498</v>
      </c>
      <c r="I246" s="23">
        <v>0.46</v>
      </c>
    </row>
    <row r="247" spans="1:9" ht="15">
      <c r="A247">
        <v>1966</v>
      </c>
      <c r="B247" s="22">
        <v>140</v>
      </c>
      <c r="C247" s="22">
        <v>17.3</v>
      </c>
      <c r="D247" s="25">
        <f>(+G247-H247)/C247</f>
        <v>140.83699421965318</v>
      </c>
      <c r="E247" s="25">
        <v>196</v>
      </c>
      <c r="F247" s="25">
        <v>24200</v>
      </c>
      <c r="G247" s="25">
        <v>3384</v>
      </c>
      <c r="H247" s="25">
        <v>947.52</v>
      </c>
      <c r="I247" s="23">
        <v>0.58</v>
      </c>
    </row>
    <row r="248" spans="1:9" ht="15">
      <c r="A248">
        <v>1967</v>
      </c>
      <c r="B248" s="22">
        <v>138</v>
      </c>
      <c r="C248" s="22">
        <v>17.1</v>
      </c>
      <c r="D248" s="25">
        <f>(+G248-H248)/C248</f>
        <v>153.90175438596492</v>
      </c>
      <c r="E248" s="25">
        <v>213</v>
      </c>
      <c r="F248" s="25">
        <v>26400</v>
      </c>
      <c r="G248" s="25">
        <v>3640</v>
      </c>
      <c r="H248" s="25">
        <v>1008.28</v>
      </c>
      <c r="I248" s="23">
        <v>0.58</v>
      </c>
    </row>
    <row r="249" spans="1:9" ht="15">
      <c r="A249">
        <v>1968</v>
      </c>
      <c r="B249" s="22">
        <v>133</v>
      </c>
      <c r="C249" s="22">
        <v>16.8</v>
      </c>
      <c r="D249" s="25">
        <f>(+G249-H249)/C249</f>
        <v>166.14583333333331</v>
      </c>
      <c r="E249" s="25">
        <v>229</v>
      </c>
      <c r="F249" s="25">
        <v>28900</v>
      </c>
      <c r="G249" s="25">
        <v>3850</v>
      </c>
      <c r="H249" s="25">
        <v>1058.75</v>
      </c>
      <c r="I249" s="23">
        <v>0.56</v>
      </c>
    </row>
    <row r="250" spans="1:9" ht="15">
      <c r="A250">
        <v>1969</v>
      </c>
      <c r="B250" s="22">
        <v>128</v>
      </c>
      <c r="C250" s="22">
        <v>16.4</v>
      </c>
      <c r="D250" s="25">
        <f>(+G250-H250)/C250</f>
        <v>173.53756097560978</v>
      </c>
      <c r="E250" s="25">
        <v>238</v>
      </c>
      <c r="F250" s="25">
        <v>30500</v>
      </c>
      <c r="G250" s="25">
        <v>3904</v>
      </c>
      <c r="H250" s="25">
        <v>1057.984</v>
      </c>
      <c r="I250" s="23">
        <v>0.56</v>
      </c>
    </row>
    <row r="251" spans="1:9" ht="15">
      <c r="A251">
        <v>1970</v>
      </c>
      <c r="B251" s="22">
        <v>127</v>
      </c>
      <c r="C251" s="22">
        <v>16.3</v>
      </c>
      <c r="D251" s="25">
        <f>(+G251-H251)/C251</f>
        <v>185.45349693251532</v>
      </c>
      <c r="E251" s="25">
        <v>253</v>
      </c>
      <c r="F251" s="25">
        <v>32500</v>
      </c>
      <c r="G251" s="25">
        <v>4124</v>
      </c>
      <c r="H251" s="25">
        <v>1101.108</v>
      </c>
      <c r="I251" s="23">
        <v>0.55</v>
      </c>
    </row>
    <row r="252" spans="1:9" ht="15">
      <c r="A252">
        <v>1971</v>
      </c>
      <c r="B252" s="22">
        <v>125</v>
      </c>
      <c r="C252" s="22">
        <v>16.1</v>
      </c>
      <c r="D252" s="25">
        <f>(+G252-H252)/C252</f>
        <v>197.0807453416149</v>
      </c>
      <c r="E252" s="25">
        <v>267</v>
      </c>
      <c r="F252" s="25">
        <v>34400</v>
      </c>
      <c r="G252" s="25">
        <v>4299</v>
      </c>
      <c r="H252" s="25">
        <v>1126</v>
      </c>
      <c r="I252" s="23">
        <v>0.53</v>
      </c>
    </row>
    <row r="253" spans="1:9" ht="15">
      <c r="A253">
        <v>1972</v>
      </c>
      <c r="B253" s="22">
        <v>124</v>
      </c>
      <c r="C253" s="22">
        <v>16</v>
      </c>
      <c r="D253" s="25">
        <f>(+G253-H253)/C253</f>
        <v>218.3</v>
      </c>
      <c r="E253" s="25">
        <v>295</v>
      </c>
      <c r="F253" s="25">
        <v>38100</v>
      </c>
      <c r="G253" s="25">
        <v>4720</v>
      </c>
      <c r="H253" s="25">
        <v>1227.2</v>
      </c>
      <c r="I253" s="23">
        <v>0.5</v>
      </c>
    </row>
    <row r="254" spans="1:9" ht="15">
      <c r="A254">
        <v>1973</v>
      </c>
      <c r="B254" s="22">
        <v>122</v>
      </c>
      <c r="C254" s="22">
        <v>15.9</v>
      </c>
      <c r="D254" s="25">
        <f>(+G254-H254)/C254</f>
        <v>243.92792452830187</v>
      </c>
      <c r="E254" s="25">
        <v>327</v>
      </c>
      <c r="F254" s="25">
        <v>42600</v>
      </c>
      <c r="G254" s="25">
        <v>5199</v>
      </c>
      <c r="H254" s="25">
        <v>1320.546</v>
      </c>
      <c r="I254" s="23">
        <v>0.48</v>
      </c>
    </row>
    <row r="255" spans="1:9" ht="15">
      <c r="A255">
        <v>1974</v>
      </c>
      <c r="B255" s="22">
        <v>121</v>
      </c>
      <c r="C255" s="22">
        <v>15.7</v>
      </c>
      <c r="D255" s="25">
        <f>(+G255-H255)/C255</f>
        <v>291.0840764331211</v>
      </c>
      <c r="E255" s="25">
        <v>385</v>
      </c>
      <c r="F255" s="25">
        <v>50000</v>
      </c>
      <c r="G255" s="25">
        <v>6045</v>
      </c>
      <c r="H255" s="25">
        <v>1474.98</v>
      </c>
      <c r="I255" s="23">
        <v>0.44</v>
      </c>
    </row>
    <row r="256" spans="1:9" ht="15">
      <c r="A256">
        <v>1975</v>
      </c>
      <c r="B256" s="22">
        <v>107</v>
      </c>
      <c r="C256" s="22">
        <v>14.8</v>
      </c>
      <c r="D256" s="25">
        <f>(+G256-H256)/C256</f>
        <v>327.95675675675676</v>
      </c>
      <c r="E256" s="25">
        <v>427</v>
      </c>
      <c r="F256" s="25">
        <v>59100</v>
      </c>
      <c r="G256" s="25">
        <v>6320</v>
      </c>
      <c r="H256" s="25">
        <v>1466.24</v>
      </c>
      <c r="I256" s="23">
        <v>0.45</v>
      </c>
    </row>
    <row r="257" spans="1:9" ht="15">
      <c r="A257">
        <v>1976</v>
      </c>
      <c r="B257" s="22">
        <v>106</v>
      </c>
      <c r="C257" s="22">
        <v>14.7</v>
      </c>
      <c r="D257" s="25">
        <f>(+G257-H257)/C257</f>
        <v>396.0422448979592</v>
      </c>
      <c r="E257" s="25">
        <v>514</v>
      </c>
      <c r="F257" s="25">
        <v>71200</v>
      </c>
      <c r="G257" s="25">
        <v>7551</v>
      </c>
      <c r="H257" s="25">
        <v>1729.179</v>
      </c>
      <c r="I257" s="23">
        <v>0.39</v>
      </c>
    </row>
    <row r="258" spans="1:9" ht="15">
      <c r="A258">
        <v>1977</v>
      </c>
      <c r="B258" s="22">
        <v>105</v>
      </c>
      <c r="C258" s="22">
        <v>14.7</v>
      </c>
      <c r="D258" s="25">
        <f>(+G258-H258)/C258</f>
        <v>477.12836734693883</v>
      </c>
      <c r="E258" s="25">
        <v>619</v>
      </c>
      <c r="F258" s="25">
        <v>86600</v>
      </c>
      <c r="G258" s="25">
        <v>9097</v>
      </c>
      <c r="H258" s="25">
        <v>2083.213</v>
      </c>
      <c r="I258" s="23">
        <v>0.33</v>
      </c>
    </row>
    <row r="259" spans="1:9" ht="15">
      <c r="A259">
        <v>1978</v>
      </c>
      <c r="B259" s="22">
        <v>104</v>
      </c>
      <c r="C259" s="22">
        <v>14.8</v>
      </c>
      <c r="D259" s="25">
        <f>(+G259-H259)/C259</f>
        <v>551.0566216216216</v>
      </c>
      <c r="E259" s="25">
        <v>715</v>
      </c>
      <c r="F259" s="25">
        <v>101700</v>
      </c>
      <c r="G259" s="25">
        <v>10578</v>
      </c>
      <c r="H259" s="25">
        <v>2422.362</v>
      </c>
      <c r="I259" s="23">
        <v>0.3</v>
      </c>
    </row>
    <row r="260" spans="1:9" ht="15">
      <c r="A260">
        <v>1979</v>
      </c>
      <c r="B260" s="22">
        <v>103</v>
      </c>
      <c r="C260" s="22">
        <v>14.7</v>
      </c>
      <c r="D260" s="25">
        <f>(+G260-H260)/C260</f>
        <v>669.8738775510204</v>
      </c>
      <c r="E260" s="25">
        <v>861</v>
      </c>
      <c r="F260" s="25">
        <v>122900</v>
      </c>
      <c r="G260" s="25">
        <v>12657</v>
      </c>
      <c r="H260" s="25">
        <v>2809.854</v>
      </c>
      <c r="I260" s="23">
        <v>0.25</v>
      </c>
    </row>
    <row r="261" spans="1:9" ht="15">
      <c r="A261">
        <v>1980</v>
      </c>
      <c r="B261" s="22">
        <v>102</v>
      </c>
      <c r="C261" s="22">
        <v>14.6</v>
      </c>
      <c r="D261" s="25">
        <v>766</v>
      </c>
      <c r="E261" s="25">
        <v>976</v>
      </c>
      <c r="F261" s="25">
        <v>139700</v>
      </c>
      <c r="G261" s="25">
        <v>14250</v>
      </c>
      <c r="H261" s="25">
        <v>3066</v>
      </c>
      <c r="I261" s="23">
        <v>0.22</v>
      </c>
    </row>
    <row r="262" spans="1:9" ht="15">
      <c r="A262">
        <v>1981</v>
      </c>
      <c r="B262" s="22">
        <v>103</v>
      </c>
      <c r="C262" s="22">
        <v>14.6</v>
      </c>
      <c r="D262" s="25">
        <v>817</v>
      </c>
      <c r="E262" s="25">
        <v>1033</v>
      </c>
      <c r="F262" s="25">
        <v>146400</v>
      </c>
      <c r="G262" s="25">
        <v>15082</v>
      </c>
      <c r="H262" s="25">
        <v>3152</v>
      </c>
      <c r="I262" s="23">
        <v>0.21</v>
      </c>
    </row>
    <row r="263" spans="1:9" ht="15">
      <c r="A263">
        <v>1982</v>
      </c>
      <c r="B263" s="22">
        <v>103</v>
      </c>
      <c r="C263" s="22">
        <v>14.5</v>
      </c>
      <c r="D263" s="25">
        <v>841</v>
      </c>
      <c r="E263" s="25">
        <v>1058</v>
      </c>
      <c r="F263" s="25">
        <v>148900</v>
      </c>
      <c r="G263" s="25">
        <v>15341</v>
      </c>
      <c r="H263" s="25">
        <v>3145</v>
      </c>
      <c r="I263" s="23">
        <v>0.2</v>
      </c>
    </row>
    <row r="264" spans="1:9" ht="15">
      <c r="A264">
        <v>1983</v>
      </c>
      <c r="B264" s="22">
        <v>103</v>
      </c>
      <c r="C264" s="22">
        <v>14.5</v>
      </c>
      <c r="D264" s="25">
        <v>831</v>
      </c>
      <c r="E264" s="25">
        <v>1049</v>
      </c>
      <c r="F264" s="25">
        <v>147700</v>
      </c>
      <c r="G264" s="25">
        <v>15210</v>
      </c>
      <c r="H264" s="25">
        <v>3164</v>
      </c>
      <c r="I264" s="23">
        <v>0.2</v>
      </c>
    </row>
    <row r="265" spans="1:9" ht="15">
      <c r="A265">
        <v>1984</v>
      </c>
      <c r="B265" s="22">
        <v>101</v>
      </c>
      <c r="C265" s="22">
        <v>14.5</v>
      </c>
      <c r="D265" s="25">
        <v>803</v>
      </c>
      <c r="E265" s="25">
        <v>1034</v>
      </c>
      <c r="F265" s="25">
        <v>148407</v>
      </c>
      <c r="G265" s="25">
        <v>14989</v>
      </c>
      <c r="H265" s="25">
        <v>3343</v>
      </c>
      <c r="I265" s="23">
        <v>0.2</v>
      </c>
    </row>
    <row r="266" spans="1:9" ht="15">
      <c r="A266">
        <v>1985</v>
      </c>
      <c r="B266" s="22">
        <v>100</v>
      </c>
      <c r="C266" s="22">
        <v>14.5</v>
      </c>
      <c r="D266" s="25">
        <v>705</v>
      </c>
      <c r="E266" s="25">
        <v>955</v>
      </c>
      <c r="F266" s="25">
        <v>138488</v>
      </c>
      <c r="G266" s="25">
        <v>13848</v>
      </c>
      <c r="H266" s="25">
        <v>3628</v>
      </c>
      <c r="I266" s="23">
        <v>0.23</v>
      </c>
    </row>
    <row r="267" spans="1:9" ht="15">
      <c r="A267">
        <v>1986</v>
      </c>
      <c r="B267" s="22">
        <v>99</v>
      </c>
      <c r="C267" s="22">
        <v>14.5</v>
      </c>
      <c r="D267" s="25">
        <v>654</v>
      </c>
      <c r="E267" s="25">
        <v>941</v>
      </c>
      <c r="F267" s="25">
        <v>137843</v>
      </c>
      <c r="G267" s="25">
        <v>13646</v>
      </c>
      <c r="H267" s="25">
        <v>4162</v>
      </c>
      <c r="I267" s="23">
        <v>0.23</v>
      </c>
    </row>
    <row r="268" spans="1:9" ht="15">
      <c r="A268">
        <v>1987</v>
      </c>
      <c r="B268" s="22">
        <v>99</v>
      </c>
      <c r="C268" s="22">
        <v>14.4</v>
      </c>
      <c r="D268" s="25">
        <v>591</v>
      </c>
      <c r="E268" s="25">
        <v>878</v>
      </c>
      <c r="F268" s="25">
        <v>127765</v>
      </c>
      <c r="G268" s="25">
        <v>12648.7</v>
      </c>
      <c r="H268" s="25">
        <v>4136</v>
      </c>
      <c r="I268" s="23">
        <v>0.27</v>
      </c>
    </row>
    <row r="269" spans="1:9" ht="15">
      <c r="A269">
        <v>1988</v>
      </c>
      <c r="B269" s="22">
        <v>97</v>
      </c>
      <c r="C269" s="22">
        <v>14.3</v>
      </c>
      <c r="D269" s="25">
        <v>594</v>
      </c>
      <c r="E269" s="25">
        <v>896</v>
      </c>
      <c r="F269" s="25">
        <v>132091</v>
      </c>
      <c r="G269" s="25">
        <v>12812</v>
      </c>
      <c r="H269" s="25">
        <v>4318</v>
      </c>
      <c r="I269" s="23">
        <v>0.26</v>
      </c>
    </row>
    <row r="270" spans="1:9" ht="15">
      <c r="A270">
        <v>1989</v>
      </c>
      <c r="B270" s="22">
        <v>95</v>
      </c>
      <c r="C270" s="22">
        <v>14.2</v>
      </c>
      <c r="D270" s="25">
        <v>611</v>
      </c>
      <c r="E270" s="25">
        <v>910</v>
      </c>
      <c r="F270" s="25">
        <v>136021</v>
      </c>
      <c r="G270" s="25">
        <v>12922</v>
      </c>
      <c r="H270" s="25">
        <v>4241</v>
      </c>
      <c r="I270" s="23">
        <v>0.26</v>
      </c>
    </row>
    <row r="271" spans="1:9" ht="15">
      <c r="A271">
        <v>1990</v>
      </c>
      <c r="B271" s="22">
        <v>93</v>
      </c>
      <c r="C271" s="22">
        <v>14.1</v>
      </c>
      <c r="D271" s="25">
        <v>684</v>
      </c>
      <c r="E271" s="25">
        <v>978</v>
      </c>
      <c r="F271" s="25">
        <v>148277</v>
      </c>
      <c r="G271" s="25">
        <v>13789</v>
      </c>
      <c r="H271" s="25">
        <v>4146</v>
      </c>
      <c r="I271" s="23">
        <v>0.28</v>
      </c>
    </row>
    <row r="272" spans="1:9" ht="15">
      <c r="A272">
        <v>1991</v>
      </c>
      <c r="B272" s="22">
        <v>91</v>
      </c>
      <c r="C272" s="22">
        <v>14.1</v>
      </c>
      <c r="D272" s="25">
        <v>683</v>
      </c>
      <c r="E272" s="25">
        <v>958</v>
      </c>
      <c r="F272" s="25">
        <v>148437</v>
      </c>
      <c r="G272" s="25">
        <v>13507</v>
      </c>
      <c r="H272" s="25">
        <v>3875</v>
      </c>
      <c r="I272" s="23">
        <v>0.29</v>
      </c>
    </row>
    <row r="273" spans="1:9" ht="15">
      <c r="A273">
        <v>1992</v>
      </c>
      <c r="B273" s="22">
        <v>91</v>
      </c>
      <c r="C273" s="22">
        <v>14.1</v>
      </c>
      <c r="D273" s="25">
        <v>701</v>
      </c>
      <c r="E273" s="25">
        <v>988</v>
      </c>
      <c r="F273" s="25">
        <v>153086</v>
      </c>
      <c r="G273" s="25">
        <v>13930</v>
      </c>
      <c r="H273" s="25">
        <v>4043</v>
      </c>
      <c r="I273" s="23">
        <v>0.31</v>
      </c>
    </row>
    <row r="274" spans="1:9" ht="15">
      <c r="A274">
        <v>1993</v>
      </c>
      <c r="B274" s="22">
        <v>91</v>
      </c>
      <c r="C274" s="22">
        <v>14.1</v>
      </c>
      <c r="D274" s="25">
        <v>764</v>
      </c>
      <c r="E274" s="25">
        <v>1077</v>
      </c>
      <c r="F274" s="25">
        <v>166876</v>
      </c>
      <c r="G274" s="25">
        <v>15185</v>
      </c>
      <c r="H274" s="25">
        <v>4408</v>
      </c>
      <c r="I274" s="23">
        <v>0.29</v>
      </c>
    </row>
    <row r="275" spans="1:9" ht="15">
      <c r="A275">
        <v>1994</v>
      </c>
      <c r="B275" s="22">
        <v>89</v>
      </c>
      <c r="C275" s="22">
        <v>14.1</v>
      </c>
      <c r="D275" s="25">
        <v>804</v>
      </c>
      <c r="E275" s="25">
        <v>1136</v>
      </c>
      <c r="F275" s="25">
        <v>180010</v>
      </c>
      <c r="G275" s="25">
        <v>16020</v>
      </c>
      <c r="H275" s="25">
        <v>4691</v>
      </c>
      <c r="I275" s="30" t="s">
        <v>6</v>
      </c>
    </row>
    <row r="276" spans="1:9" ht="15">
      <c r="A276">
        <v>1995</v>
      </c>
      <c r="B276" s="22">
        <v>89</v>
      </c>
      <c r="C276" s="22">
        <v>14</v>
      </c>
      <c r="D276" s="25">
        <v>874</v>
      </c>
      <c r="E276" s="25">
        <v>1250</v>
      </c>
      <c r="F276" s="25">
        <v>196607</v>
      </c>
      <c r="G276" s="25">
        <v>17498</v>
      </c>
      <c r="H276" s="25">
        <v>5263</v>
      </c>
      <c r="I276" s="30" t="s">
        <v>6</v>
      </c>
    </row>
    <row r="277" spans="1:9" ht="15">
      <c r="A277" s="28" t="s">
        <v>6</v>
      </c>
      <c r="B277" s="34" t="s">
        <v>6</v>
      </c>
      <c r="C277" s="34" t="s">
        <v>6</v>
      </c>
      <c r="D277" s="33" t="s">
        <v>6</v>
      </c>
      <c r="E277" s="33" t="s">
        <v>6</v>
      </c>
      <c r="F277" s="33" t="s">
        <v>6</v>
      </c>
      <c r="G277" s="33" t="s">
        <v>6</v>
      </c>
      <c r="H277" s="33" t="s">
        <v>6</v>
      </c>
      <c r="I277" s="30" t="s">
        <v>7</v>
      </c>
    </row>
    <row r="278" spans="1:9" ht="15">
      <c r="A278" t="str">
        <f>FOOTNOTE</f>
        <v>Table updated from "Farm Real Estate Historical Series Data, 1950-92", Statistical Bulletin No. 855.</v>
      </c>
      <c r="B278" s="22"/>
      <c r="C278" s="22"/>
      <c r="D278" s="25"/>
      <c r="E278" s="25"/>
      <c r="F278" s="25"/>
      <c r="G278" s="25"/>
      <c r="H278" s="25"/>
      <c r="I278" s="23"/>
    </row>
    <row r="279" spans="1:9" ht="15">
      <c r="A279" t="str">
        <f>A79</f>
        <v> </v>
      </c>
      <c r="B279" s="22"/>
      <c r="C279" s="22"/>
      <c r="D279" s="25"/>
      <c r="E279" s="25"/>
      <c r="F279" s="25"/>
      <c r="G279" s="25"/>
      <c r="H279" s="25"/>
      <c r="I279" s="23"/>
    </row>
    <row r="280" ht="15">
      <c r="A280" s="27" t="s">
        <v>72</v>
      </c>
    </row>
    <row r="281" spans="1:9" ht="15">
      <c r="A281" t="str">
        <f>A80</f>
        <v> </v>
      </c>
      <c r="B281" s="22"/>
      <c r="C281" s="22"/>
      <c r="D281" s="25"/>
      <c r="E281" s="25"/>
      <c r="F281" s="25"/>
      <c r="G281" s="25"/>
      <c r="H281" s="25"/>
      <c r="I281" s="23"/>
    </row>
    <row r="282" spans="1:9" ht="15">
      <c r="A282" t="str">
        <f>A81</f>
        <v> </v>
      </c>
      <c r="B282" s="22"/>
      <c r="C282" s="22"/>
      <c r="D282" s="25"/>
      <c r="E282" s="25"/>
      <c r="F282" s="25"/>
      <c r="G282" s="25"/>
      <c r="H282" s="25"/>
      <c r="I282" s="23"/>
    </row>
    <row r="283" spans="1:9" ht="15">
      <c r="A283" t="str">
        <f>A82</f>
        <v> </v>
      </c>
      <c r="B283" s="22"/>
      <c r="C283" s="22"/>
      <c r="D283" s="25"/>
      <c r="E283" s="25"/>
      <c r="F283" s="25"/>
      <c r="G283" s="25"/>
      <c r="H283" s="25"/>
      <c r="I283" s="23"/>
    </row>
    <row r="284" spans="2:9" ht="15">
      <c r="B284" s="22"/>
      <c r="C284" s="22"/>
      <c r="D284" s="25"/>
      <c r="E284" s="25"/>
      <c r="F284" s="25"/>
      <c r="G284" s="25"/>
      <c r="H284" s="25"/>
      <c r="I284" s="23"/>
    </row>
    <row r="285" ht="15">
      <c r="A285" s="27" t="s">
        <v>72</v>
      </c>
    </row>
    <row r="286" spans="2:9" ht="15">
      <c r="B286" s="22"/>
      <c r="C286" s="22"/>
      <c r="D286" s="25"/>
      <c r="E286" s="25"/>
      <c r="F286" s="25"/>
      <c r="G286" s="25"/>
      <c r="H286" s="25"/>
      <c r="I286" s="23"/>
    </row>
    <row r="287" spans="1:9" ht="15">
      <c r="A287" s="5" t="s">
        <v>99</v>
      </c>
      <c r="B287" s="22"/>
      <c r="C287" s="22"/>
      <c r="D287" s="25"/>
      <c r="E287" s="25"/>
      <c r="F287" s="25"/>
      <c r="G287" s="25"/>
      <c r="H287" s="25"/>
      <c r="I287" s="23"/>
    </row>
    <row r="288" spans="2:9" ht="15">
      <c r="B288" s="22"/>
      <c r="C288" s="22"/>
      <c r="D288" s="25"/>
      <c r="E288" s="25"/>
      <c r="F288" s="25"/>
      <c r="G288" s="25"/>
      <c r="H288" s="25"/>
      <c r="I288" s="23"/>
    </row>
    <row r="289" spans="1:9" ht="15">
      <c r="A289" s="28" t="s">
        <v>6</v>
      </c>
      <c r="B289" s="34" t="s">
        <v>6</v>
      </c>
      <c r="C289" s="34" t="s">
        <v>6</v>
      </c>
      <c r="D289" s="33" t="s">
        <v>6</v>
      </c>
      <c r="E289" s="33" t="s">
        <v>6</v>
      </c>
      <c r="F289" s="33" t="s">
        <v>6</v>
      </c>
      <c r="G289" s="33" t="s">
        <v>6</v>
      </c>
      <c r="H289" s="33" t="s">
        <v>6</v>
      </c>
      <c r="I289" s="30" t="s">
        <v>7</v>
      </c>
    </row>
    <row r="290" spans="2:9" ht="15">
      <c r="B290" s="22"/>
      <c r="C290" s="32" t="s">
        <v>8</v>
      </c>
      <c r="D290" s="25"/>
      <c r="E290" s="35" t="s">
        <v>65</v>
      </c>
      <c r="F290" s="25"/>
      <c r="G290" s="25"/>
      <c r="H290" s="25"/>
      <c r="I290" s="3" t="s">
        <v>10</v>
      </c>
    </row>
    <row r="291" spans="1:9" ht="15">
      <c r="A291" s="37" t="s">
        <v>11</v>
      </c>
      <c r="B291" s="2" t="s">
        <v>12</v>
      </c>
      <c r="C291" s="32" t="s">
        <v>13</v>
      </c>
      <c r="D291" s="31" t="s">
        <v>14</v>
      </c>
      <c r="E291" s="31" t="s">
        <v>15</v>
      </c>
      <c r="F291" s="33" t="s">
        <v>6</v>
      </c>
      <c r="G291" s="31" t="s">
        <v>16</v>
      </c>
      <c r="H291" s="31" t="s">
        <v>17</v>
      </c>
      <c r="I291" s="3" t="s">
        <v>18</v>
      </c>
    </row>
    <row r="292" spans="2:9" ht="15">
      <c r="B292" s="22"/>
      <c r="C292" s="36" t="s">
        <v>19</v>
      </c>
      <c r="D292" s="31" t="s">
        <v>20</v>
      </c>
      <c r="E292" s="35" t="s">
        <v>21</v>
      </c>
      <c r="F292" s="35" t="s">
        <v>22</v>
      </c>
      <c r="G292" s="4" t="s">
        <v>23</v>
      </c>
      <c r="H292" s="4" t="s">
        <v>24</v>
      </c>
      <c r="I292" s="3" t="s">
        <v>25</v>
      </c>
    </row>
    <row r="293" spans="2:9" ht="15">
      <c r="B293" s="32" t="s">
        <v>3</v>
      </c>
      <c r="C293" s="22"/>
      <c r="D293" s="25"/>
      <c r="E293" s="35" t="s">
        <v>26</v>
      </c>
      <c r="F293" s="35" t="s">
        <v>27</v>
      </c>
      <c r="G293" s="25"/>
      <c r="H293" s="4" t="s">
        <v>3</v>
      </c>
      <c r="I293" s="3" t="s">
        <v>28</v>
      </c>
    </row>
    <row r="294" spans="1:9" ht="15">
      <c r="A294" s="28" t="s">
        <v>6</v>
      </c>
      <c r="B294" s="34" t="s">
        <v>6</v>
      </c>
      <c r="C294" s="34" t="s">
        <v>6</v>
      </c>
      <c r="D294" s="33" t="s">
        <v>6</v>
      </c>
      <c r="E294" s="33" t="s">
        <v>6</v>
      </c>
      <c r="F294" s="33" t="s">
        <v>6</v>
      </c>
      <c r="G294" s="33" t="s">
        <v>6</v>
      </c>
      <c r="H294" s="33" t="s">
        <v>6</v>
      </c>
      <c r="I294" s="30" t="s">
        <v>7</v>
      </c>
    </row>
    <row r="295" spans="2:9" ht="15">
      <c r="B295" s="22"/>
      <c r="C295" s="22"/>
      <c r="D295" s="25"/>
      <c r="E295" s="25"/>
      <c r="F295" s="25"/>
      <c r="G295" s="25"/>
      <c r="H295" s="25"/>
      <c r="I295" s="23"/>
    </row>
    <row r="296" spans="2:9" ht="15">
      <c r="B296" s="32" t="s">
        <v>29</v>
      </c>
      <c r="C296" s="32" t="s">
        <v>30</v>
      </c>
      <c r="D296" s="25"/>
      <c r="E296" s="25"/>
      <c r="F296" s="25"/>
      <c r="G296" s="25"/>
      <c r="H296" s="25"/>
      <c r="I296" s="3" t="s">
        <v>3</v>
      </c>
    </row>
    <row r="297" spans="2:9" ht="15">
      <c r="B297" s="32" t="s">
        <v>31</v>
      </c>
      <c r="C297" s="32" t="s">
        <v>32</v>
      </c>
      <c r="D297" s="4" t="s">
        <v>33</v>
      </c>
      <c r="E297" s="25"/>
      <c r="F297" s="25"/>
      <c r="G297" s="31" t="s">
        <v>34</v>
      </c>
      <c r="H297" s="25"/>
      <c r="I297" s="3" t="s">
        <v>35</v>
      </c>
    </row>
    <row r="298" spans="2:9" ht="15">
      <c r="B298" s="22"/>
      <c r="C298" s="22"/>
      <c r="D298" s="25"/>
      <c r="E298" s="25"/>
      <c r="F298" s="25"/>
      <c r="G298" s="25"/>
      <c r="H298" s="25"/>
      <c r="I298" s="23"/>
    </row>
    <row r="299" spans="1:9" ht="15">
      <c r="A299">
        <v>1950</v>
      </c>
      <c r="B299" s="22">
        <v>243</v>
      </c>
      <c r="C299" s="22">
        <v>19.1</v>
      </c>
      <c r="D299" s="25">
        <f>(+G299-H299)/C299</f>
        <v>58.65361256544503</v>
      </c>
      <c r="E299" s="25">
        <v>77</v>
      </c>
      <c r="F299" s="25">
        <v>6100</v>
      </c>
      <c r="G299" s="25">
        <v>1476</v>
      </c>
      <c r="H299" s="25">
        <v>355.716</v>
      </c>
      <c r="I299" s="23">
        <v>0.61</v>
      </c>
    </row>
    <row r="300" spans="1:9" ht="15">
      <c r="A300">
        <v>1951</v>
      </c>
      <c r="B300" s="22">
        <v>232</v>
      </c>
      <c r="C300" s="22">
        <v>19</v>
      </c>
      <c r="D300" s="25">
        <f>(+G300-H300)/C300</f>
        <v>65.42073684210527</v>
      </c>
      <c r="E300" s="25">
        <v>86</v>
      </c>
      <c r="F300" s="25">
        <v>7100</v>
      </c>
      <c r="G300" s="25">
        <v>1642</v>
      </c>
      <c r="H300" s="25">
        <v>399.006</v>
      </c>
      <c r="I300" s="23">
        <v>0.56</v>
      </c>
    </row>
    <row r="301" spans="1:9" ht="15">
      <c r="A301">
        <v>1952</v>
      </c>
      <c r="B301" s="22">
        <v>221</v>
      </c>
      <c r="C301" s="22">
        <v>18.8</v>
      </c>
      <c r="D301" s="25">
        <f>(+G301-H301)/C301</f>
        <v>71.55260638297872</v>
      </c>
      <c r="E301" s="25">
        <v>95</v>
      </c>
      <c r="F301" s="25">
        <v>8000</v>
      </c>
      <c r="G301" s="25">
        <v>1777</v>
      </c>
      <c r="H301" s="25">
        <v>431.811</v>
      </c>
      <c r="I301" s="23">
        <v>0.52</v>
      </c>
    </row>
    <row r="302" spans="1:9" ht="15">
      <c r="A302">
        <v>1953</v>
      </c>
      <c r="B302" s="22">
        <v>211</v>
      </c>
      <c r="C302" s="22">
        <v>18.6</v>
      </c>
      <c r="D302" s="25">
        <f>(+G302-H302)/C302</f>
        <v>72.19989247311828</v>
      </c>
      <c r="E302" s="25">
        <v>95</v>
      </c>
      <c r="F302" s="25">
        <v>8400</v>
      </c>
      <c r="G302" s="25">
        <v>1774</v>
      </c>
      <c r="H302" s="25">
        <v>431.082</v>
      </c>
      <c r="I302" s="23">
        <v>0.54</v>
      </c>
    </row>
    <row r="303" spans="1:9" ht="15">
      <c r="A303">
        <v>1954</v>
      </c>
      <c r="B303" s="22">
        <v>202</v>
      </c>
      <c r="C303" s="22">
        <v>18.4</v>
      </c>
      <c r="D303" s="25">
        <f>(+G303-H303)/C303</f>
        <v>67.6363043478261</v>
      </c>
      <c r="E303" s="25">
        <v>89</v>
      </c>
      <c r="F303" s="25">
        <v>8100</v>
      </c>
      <c r="G303" s="25">
        <v>1644</v>
      </c>
      <c r="H303" s="25">
        <v>399.492</v>
      </c>
      <c r="I303" s="23">
        <v>0.59</v>
      </c>
    </row>
    <row r="304" spans="1:9" ht="15">
      <c r="A304">
        <v>1955</v>
      </c>
      <c r="B304" s="22">
        <v>196</v>
      </c>
      <c r="C304" s="22">
        <v>18.1</v>
      </c>
      <c r="D304" s="25">
        <f>(+G304-H304)/C304</f>
        <v>71.21436464088397</v>
      </c>
      <c r="E304" s="25">
        <v>94</v>
      </c>
      <c r="F304" s="25">
        <v>8700</v>
      </c>
      <c r="G304" s="25">
        <v>1705</v>
      </c>
      <c r="H304" s="25">
        <v>416.02</v>
      </c>
      <c r="I304" s="23">
        <v>0.57</v>
      </c>
    </row>
    <row r="305" spans="1:9" ht="15">
      <c r="A305">
        <v>1956</v>
      </c>
      <c r="B305" s="22">
        <v>190</v>
      </c>
      <c r="C305" s="22">
        <v>17.8</v>
      </c>
      <c r="D305" s="25">
        <f>(+G305-H305)/C305</f>
        <v>75.44235955056179</v>
      </c>
      <c r="E305" s="25">
        <v>100</v>
      </c>
      <c r="F305" s="25">
        <v>9400</v>
      </c>
      <c r="G305" s="25">
        <v>1781</v>
      </c>
      <c r="H305" s="25">
        <v>438.126</v>
      </c>
      <c r="I305" s="23">
        <v>0.55</v>
      </c>
    </row>
    <row r="306" spans="1:9" ht="15">
      <c r="A306">
        <v>1957</v>
      </c>
      <c r="B306" s="22">
        <v>185</v>
      </c>
      <c r="C306" s="22">
        <v>17.5</v>
      </c>
      <c r="D306" s="25">
        <f>(+G306-H306)/C306</f>
        <v>80.41502857142856</v>
      </c>
      <c r="E306" s="25">
        <v>106</v>
      </c>
      <c r="F306" s="25">
        <v>10100</v>
      </c>
      <c r="G306" s="25">
        <v>1859</v>
      </c>
      <c r="H306" s="25">
        <v>451.737</v>
      </c>
      <c r="I306" s="23">
        <v>0.54</v>
      </c>
    </row>
    <row r="307" spans="1:9" ht="15">
      <c r="A307">
        <v>1958</v>
      </c>
      <c r="B307" s="22">
        <v>180</v>
      </c>
      <c r="C307" s="22">
        <v>17.3</v>
      </c>
      <c r="D307" s="25">
        <f>(+G307-H307)/C307</f>
        <v>85.31329479768786</v>
      </c>
      <c r="E307" s="25">
        <v>112</v>
      </c>
      <c r="F307" s="25">
        <v>10800</v>
      </c>
      <c r="G307" s="25">
        <v>1942</v>
      </c>
      <c r="H307" s="25">
        <v>466.08</v>
      </c>
      <c r="I307" s="23">
        <v>0.52</v>
      </c>
    </row>
    <row r="308" spans="1:9" ht="15">
      <c r="A308">
        <v>1959</v>
      </c>
      <c r="B308" s="22">
        <v>175</v>
      </c>
      <c r="C308" s="22">
        <v>17</v>
      </c>
      <c r="D308" s="25">
        <f>(+G308-H308)/C308</f>
        <v>94.97294117647058</v>
      </c>
      <c r="E308" s="25">
        <v>125</v>
      </c>
      <c r="F308" s="25">
        <v>12200</v>
      </c>
      <c r="G308" s="25">
        <v>2130</v>
      </c>
      <c r="H308" s="25">
        <v>515.46</v>
      </c>
      <c r="I308" s="23">
        <v>0.51</v>
      </c>
    </row>
    <row r="309" spans="1:9" ht="15">
      <c r="A309">
        <v>1960</v>
      </c>
      <c r="B309" s="22">
        <v>169</v>
      </c>
      <c r="C309" s="22">
        <v>16.8</v>
      </c>
      <c r="D309" s="25">
        <f>(+G309-H309)/C309</f>
        <v>100.08</v>
      </c>
      <c r="E309" s="25">
        <v>132</v>
      </c>
      <c r="F309" s="25">
        <v>13200</v>
      </c>
      <c r="G309" s="25">
        <v>2224</v>
      </c>
      <c r="H309" s="25">
        <v>542.656</v>
      </c>
      <c r="I309" s="23">
        <v>0.5</v>
      </c>
    </row>
    <row r="310" spans="1:9" ht="15">
      <c r="A310">
        <v>1961</v>
      </c>
      <c r="B310" s="22">
        <v>163</v>
      </c>
      <c r="C310" s="22">
        <v>16.6</v>
      </c>
      <c r="D310" s="25">
        <f>(+G310-H310)/C310</f>
        <v>103.47180722891565</v>
      </c>
      <c r="E310" s="25">
        <v>137</v>
      </c>
      <c r="F310" s="25">
        <v>13900</v>
      </c>
      <c r="G310" s="25">
        <v>2272</v>
      </c>
      <c r="H310" s="25">
        <v>554.368</v>
      </c>
      <c r="I310" s="23">
        <v>0.52</v>
      </c>
    </row>
    <row r="311" spans="1:9" ht="15">
      <c r="A311">
        <v>1962</v>
      </c>
      <c r="B311" s="22">
        <v>157</v>
      </c>
      <c r="C311" s="22">
        <v>16.4</v>
      </c>
      <c r="D311" s="25">
        <f>(+G311-H311)/C311</f>
        <v>110.5419512195122</v>
      </c>
      <c r="E311" s="25">
        <v>146</v>
      </c>
      <c r="F311" s="25">
        <v>15300</v>
      </c>
      <c r="G311" s="25">
        <v>2398</v>
      </c>
      <c r="H311" s="25">
        <v>585.112</v>
      </c>
      <c r="I311" s="23">
        <v>0.52</v>
      </c>
    </row>
    <row r="312" spans="1:9" ht="15">
      <c r="A312">
        <v>1963</v>
      </c>
      <c r="B312" s="22">
        <v>152</v>
      </c>
      <c r="C312" s="22">
        <v>16.2</v>
      </c>
      <c r="D312" s="25">
        <f>(+G312-H312)/C312</f>
        <v>118.46975308641976</v>
      </c>
      <c r="E312" s="25">
        <v>157</v>
      </c>
      <c r="F312" s="25">
        <v>16700</v>
      </c>
      <c r="G312" s="25">
        <v>2542</v>
      </c>
      <c r="H312" s="25">
        <v>622.79</v>
      </c>
      <c r="I312" s="23">
        <v>0.52</v>
      </c>
    </row>
    <row r="313" spans="1:9" ht="15">
      <c r="A313">
        <v>1964</v>
      </c>
      <c r="B313" s="22">
        <v>147</v>
      </c>
      <c r="C313" s="22">
        <v>16.1</v>
      </c>
      <c r="D313" s="25">
        <f>(+G313-H313)/C313</f>
        <v>125.97888198757762</v>
      </c>
      <c r="E313" s="25">
        <v>167</v>
      </c>
      <c r="F313" s="25">
        <v>18300</v>
      </c>
      <c r="G313" s="25">
        <v>2690</v>
      </c>
      <c r="H313" s="25">
        <v>661.74</v>
      </c>
      <c r="I313" s="23">
        <v>0.5</v>
      </c>
    </row>
    <row r="314" spans="1:9" ht="15">
      <c r="A314">
        <v>1965</v>
      </c>
      <c r="B314" s="22">
        <v>142</v>
      </c>
      <c r="C314" s="22">
        <v>15.9</v>
      </c>
      <c r="D314" s="25">
        <f>(+G314-H314)/C314</f>
        <v>134.55597484276728</v>
      </c>
      <c r="E314" s="25">
        <v>179</v>
      </c>
      <c r="F314" s="25">
        <v>20000</v>
      </c>
      <c r="G314" s="25">
        <v>2845</v>
      </c>
      <c r="H314" s="25">
        <v>705.56</v>
      </c>
      <c r="I314" s="23">
        <v>0.48</v>
      </c>
    </row>
    <row r="315" spans="1:9" ht="15">
      <c r="A315">
        <v>1966</v>
      </c>
      <c r="B315" s="22">
        <v>138</v>
      </c>
      <c r="C315" s="22">
        <v>15.8</v>
      </c>
      <c r="D315" s="25">
        <f>(+G315-H315)/C315</f>
        <v>148.12177215189874</v>
      </c>
      <c r="E315" s="25">
        <v>197</v>
      </c>
      <c r="F315" s="25">
        <v>22500</v>
      </c>
      <c r="G315" s="25">
        <v>3108</v>
      </c>
      <c r="H315" s="25">
        <v>767.676</v>
      </c>
      <c r="I315" s="23">
        <v>0.46</v>
      </c>
    </row>
    <row r="316" spans="1:9" ht="15">
      <c r="A316">
        <v>1967</v>
      </c>
      <c r="B316" s="22">
        <v>135</v>
      </c>
      <c r="C316" s="22">
        <v>15.7</v>
      </c>
      <c r="D316" s="25">
        <f>(+G316-H316)/C316</f>
        <v>161.07133757961785</v>
      </c>
      <c r="E316" s="25">
        <v>213</v>
      </c>
      <c r="F316" s="25">
        <v>24800</v>
      </c>
      <c r="G316" s="25">
        <v>3345</v>
      </c>
      <c r="H316" s="25">
        <v>816.18</v>
      </c>
      <c r="I316" s="23">
        <v>0.46</v>
      </c>
    </row>
    <row r="317" spans="1:9" ht="15">
      <c r="A317">
        <v>1968</v>
      </c>
      <c r="B317" s="22">
        <v>132</v>
      </c>
      <c r="C317" s="22">
        <v>15.6</v>
      </c>
      <c r="D317" s="25">
        <f>(+G317-H317)/C317</f>
        <v>174.58294871794874</v>
      </c>
      <c r="E317" s="25">
        <v>230</v>
      </c>
      <c r="F317" s="25">
        <v>27200</v>
      </c>
      <c r="G317" s="25">
        <v>3593</v>
      </c>
      <c r="H317" s="25">
        <v>869.506</v>
      </c>
      <c r="I317" s="23">
        <v>0.49</v>
      </c>
    </row>
    <row r="318" spans="1:9" ht="15">
      <c r="A318">
        <v>1969</v>
      </c>
      <c r="B318" s="22">
        <v>130</v>
      </c>
      <c r="C318" s="22">
        <v>15.5</v>
      </c>
      <c r="D318" s="25">
        <f>(+G318-H318)/C318</f>
        <v>191.52651612903227</v>
      </c>
      <c r="E318" s="25">
        <v>252</v>
      </c>
      <c r="F318" s="25">
        <v>30000</v>
      </c>
      <c r="G318" s="25">
        <v>3901</v>
      </c>
      <c r="H318" s="25">
        <v>932.339</v>
      </c>
      <c r="I318" s="23">
        <v>0.55</v>
      </c>
    </row>
    <row r="319" spans="1:9" ht="15">
      <c r="A319">
        <v>1970</v>
      </c>
      <c r="B319" s="22">
        <v>127</v>
      </c>
      <c r="C319" s="22">
        <v>15.4</v>
      </c>
      <c r="D319" s="25">
        <f>(+G319-H319)/C319</f>
        <v>204.74207792207793</v>
      </c>
      <c r="E319" s="25">
        <v>268</v>
      </c>
      <c r="F319" s="25">
        <v>32500</v>
      </c>
      <c r="G319" s="25">
        <v>4127</v>
      </c>
      <c r="H319" s="25">
        <v>973.972</v>
      </c>
      <c r="I319" s="23">
        <v>0.59</v>
      </c>
    </row>
    <row r="320" spans="1:9" ht="15">
      <c r="A320">
        <v>1971</v>
      </c>
      <c r="B320" s="22">
        <v>127</v>
      </c>
      <c r="C320" s="22">
        <v>15.4</v>
      </c>
      <c r="D320" s="25">
        <f>(+G320-H320)/C320</f>
        <v>213.05194805194805</v>
      </c>
      <c r="E320" s="25">
        <v>277</v>
      </c>
      <c r="F320" s="25">
        <v>33600</v>
      </c>
      <c r="G320" s="25">
        <v>4266</v>
      </c>
      <c r="H320" s="25">
        <v>985</v>
      </c>
      <c r="I320" s="23">
        <v>0.62</v>
      </c>
    </row>
    <row r="321" spans="1:9" ht="15">
      <c r="A321">
        <v>1972</v>
      </c>
      <c r="B321" s="22">
        <v>125</v>
      </c>
      <c r="C321" s="22">
        <v>15.2</v>
      </c>
      <c r="D321" s="25">
        <f>(+G321-H321)/C321</f>
        <v>231.31184210526317</v>
      </c>
      <c r="E321" s="25">
        <v>302</v>
      </c>
      <c r="F321" s="25">
        <v>36700</v>
      </c>
      <c r="G321" s="25">
        <v>4590</v>
      </c>
      <c r="H321" s="25">
        <v>1074.06</v>
      </c>
      <c r="I321" s="23">
        <v>0.6</v>
      </c>
    </row>
    <row r="322" spans="1:9" ht="15">
      <c r="A322">
        <v>1973</v>
      </c>
      <c r="B322" s="22">
        <v>123</v>
      </c>
      <c r="C322" s="22">
        <v>15.1</v>
      </c>
      <c r="D322" s="25">
        <f>(+G322-H322)/C322</f>
        <v>265.05629139072846</v>
      </c>
      <c r="E322" s="25">
        <v>346</v>
      </c>
      <c r="F322" s="25">
        <v>42500</v>
      </c>
      <c r="G322" s="25">
        <v>5225</v>
      </c>
      <c r="H322" s="25">
        <v>1222.65</v>
      </c>
      <c r="I322" s="23">
        <v>0.52</v>
      </c>
    </row>
    <row r="323" spans="1:9" ht="15">
      <c r="A323">
        <v>1974</v>
      </c>
      <c r="B323" s="22">
        <v>120</v>
      </c>
      <c r="C323" s="22">
        <v>15</v>
      </c>
      <c r="D323" s="25">
        <f>(+G323-H323)/C323</f>
        <v>319.55</v>
      </c>
      <c r="E323" s="25">
        <v>415</v>
      </c>
      <c r="F323" s="25">
        <v>51900</v>
      </c>
      <c r="G323" s="25">
        <v>6225</v>
      </c>
      <c r="H323" s="25">
        <v>1431.75</v>
      </c>
      <c r="I323" s="23">
        <v>0.46</v>
      </c>
    </row>
    <row r="324" spans="1:9" ht="15">
      <c r="A324">
        <v>1975</v>
      </c>
      <c r="B324" s="22">
        <v>106</v>
      </c>
      <c r="C324" s="22">
        <v>14</v>
      </c>
      <c r="D324" s="25">
        <f>(+G324-H324)/C324</f>
        <v>362.859</v>
      </c>
      <c r="E324" s="25">
        <v>467</v>
      </c>
      <c r="F324" s="25">
        <v>61700</v>
      </c>
      <c r="G324" s="25">
        <v>6538</v>
      </c>
      <c r="H324" s="25">
        <v>1457.974</v>
      </c>
      <c r="I324" s="23">
        <v>0.45</v>
      </c>
    </row>
    <row r="325" spans="1:9" ht="15">
      <c r="A325">
        <v>1976</v>
      </c>
      <c r="B325" s="22">
        <v>104</v>
      </c>
      <c r="C325" s="22">
        <v>13.9</v>
      </c>
      <c r="D325" s="25">
        <f>(+G325-H325)/C325</f>
        <v>409.57913669064743</v>
      </c>
      <c r="E325" s="25">
        <v>528</v>
      </c>
      <c r="F325" s="25">
        <v>70600</v>
      </c>
      <c r="G325" s="25">
        <v>7346</v>
      </c>
      <c r="H325" s="25">
        <v>1652.85</v>
      </c>
      <c r="I325" s="23">
        <v>0.45</v>
      </c>
    </row>
    <row r="326" spans="1:9" ht="15">
      <c r="A326">
        <v>1977</v>
      </c>
      <c r="B326" s="22">
        <v>102</v>
      </c>
      <c r="C326" s="22">
        <v>13.8</v>
      </c>
      <c r="D326" s="25">
        <f>(+G326-H326)/C326</f>
        <v>475.9492753623188</v>
      </c>
      <c r="E326" s="25">
        <v>618</v>
      </c>
      <c r="F326" s="25">
        <v>83600</v>
      </c>
      <c r="G326" s="25">
        <v>8530</v>
      </c>
      <c r="H326" s="25">
        <v>1961.9</v>
      </c>
      <c r="I326" s="23">
        <v>0.4</v>
      </c>
    </row>
    <row r="327" spans="1:9" ht="15">
      <c r="A327">
        <v>1978</v>
      </c>
      <c r="B327" s="22">
        <v>97</v>
      </c>
      <c r="C327" s="22">
        <v>13.8</v>
      </c>
      <c r="D327" s="25">
        <f>(+G327-H327)/C327</f>
        <v>563.1065217391304</v>
      </c>
      <c r="E327" s="25">
        <v>736</v>
      </c>
      <c r="F327" s="25">
        <v>104700</v>
      </c>
      <c r="G327" s="25">
        <v>10158</v>
      </c>
      <c r="H327" s="25">
        <v>2387.13</v>
      </c>
      <c r="I327" s="23">
        <v>0.35</v>
      </c>
    </row>
    <row r="328" spans="1:9" ht="15">
      <c r="A328">
        <v>1979</v>
      </c>
      <c r="B328" s="22">
        <v>96</v>
      </c>
      <c r="C328" s="22">
        <v>13.7</v>
      </c>
      <c r="D328" s="25">
        <f>(+G328-H328)/C328</f>
        <v>660.4800000000001</v>
      </c>
      <c r="E328" s="25">
        <v>860</v>
      </c>
      <c r="F328" s="25">
        <v>122700</v>
      </c>
      <c r="G328" s="25">
        <v>11782</v>
      </c>
      <c r="H328" s="25">
        <v>2733.424</v>
      </c>
      <c r="I328" s="23">
        <v>0.34</v>
      </c>
    </row>
    <row r="329" spans="1:9" ht="15">
      <c r="A329">
        <v>1980</v>
      </c>
      <c r="B329" s="22">
        <v>96</v>
      </c>
      <c r="C329" s="22">
        <v>13.6</v>
      </c>
      <c r="D329" s="25">
        <v>751</v>
      </c>
      <c r="E329" s="25">
        <v>976</v>
      </c>
      <c r="F329" s="25">
        <v>138300</v>
      </c>
      <c r="G329" s="25">
        <v>13274</v>
      </c>
      <c r="H329" s="25">
        <v>3053</v>
      </c>
      <c r="I329" s="23">
        <v>0.34</v>
      </c>
    </row>
    <row r="330" spans="1:9" ht="15">
      <c r="A330">
        <v>1981</v>
      </c>
      <c r="B330" s="22">
        <v>95</v>
      </c>
      <c r="C330" s="22">
        <v>13.5</v>
      </c>
      <c r="D330" s="25">
        <v>835</v>
      </c>
      <c r="E330" s="25">
        <v>1070</v>
      </c>
      <c r="F330" s="25">
        <v>152000</v>
      </c>
      <c r="G330" s="25">
        <v>14445</v>
      </c>
      <c r="H330" s="25">
        <v>3178</v>
      </c>
      <c r="I330" s="23">
        <v>0.33</v>
      </c>
    </row>
    <row r="331" spans="1:9" ht="15">
      <c r="A331">
        <v>1982</v>
      </c>
      <c r="B331" s="22">
        <v>95</v>
      </c>
      <c r="C331" s="22">
        <v>13.4</v>
      </c>
      <c r="D331" s="25">
        <v>818</v>
      </c>
      <c r="E331" s="25">
        <v>1040</v>
      </c>
      <c r="F331" s="25">
        <v>146700</v>
      </c>
      <c r="G331" s="25">
        <v>13936</v>
      </c>
      <c r="H331" s="25">
        <v>2968</v>
      </c>
      <c r="I331" s="23">
        <v>0.36</v>
      </c>
    </row>
    <row r="332" spans="1:9" ht="15">
      <c r="A332">
        <v>1983</v>
      </c>
      <c r="B332" s="22">
        <v>95</v>
      </c>
      <c r="C332" s="22">
        <v>13.4</v>
      </c>
      <c r="D332" s="25">
        <v>799</v>
      </c>
      <c r="E332" s="25">
        <v>1014</v>
      </c>
      <c r="F332" s="25">
        <v>143000</v>
      </c>
      <c r="G332" s="25">
        <v>13588</v>
      </c>
      <c r="H332" s="25">
        <v>2881</v>
      </c>
      <c r="I332" s="23">
        <v>0.36</v>
      </c>
    </row>
    <row r="333" spans="1:9" ht="15">
      <c r="A333">
        <v>1984</v>
      </c>
      <c r="B333" s="22">
        <v>95</v>
      </c>
      <c r="C333" s="22">
        <v>13.4</v>
      </c>
      <c r="D333" s="25">
        <v>795</v>
      </c>
      <c r="E333" s="25">
        <v>1024</v>
      </c>
      <c r="F333" s="25">
        <v>144402</v>
      </c>
      <c r="G333" s="25">
        <v>13718</v>
      </c>
      <c r="H333" s="25">
        <v>3059</v>
      </c>
      <c r="I333" s="23">
        <v>0.36</v>
      </c>
    </row>
    <row r="334" spans="1:9" ht="15">
      <c r="A334">
        <v>1985</v>
      </c>
      <c r="B334" s="22">
        <v>95</v>
      </c>
      <c r="C334" s="22">
        <v>13.4</v>
      </c>
      <c r="D334" s="25">
        <v>700</v>
      </c>
      <c r="E334" s="25">
        <v>944</v>
      </c>
      <c r="F334" s="25">
        <v>133159</v>
      </c>
      <c r="G334" s="25">
        <v>12650</v>
      </c>
      <c r="H334" s="25">
        <v>3276</v>
      </c>
      <c r="I334" s="23">
        <v>0.4</v>
      </c>
    </row>
    <row r="335" spans="1:9" ht="15">
      <c r="A335">
        <v>1986</v>
      </c>
      <c r="B335" s="22">
        <v>92</v>
      </c>
      <c r="C335" s="22">
        <v>13</v>
      </c>
      <c r="D335" s="25">
        <v>659</v>
      </c>
      <c r="E335" s="25">
        <v>935</v>
      </c>
      <c r="F335" s="25">
        <v>132174</v>
      </c>
      <c r="G335" s="25">
        <v>12160</v>
      </c>
      <c r="H335" s="25">
        <v>3599</v>
      </c>
      <c r="I335" s="23">
        <v>0.41</v>
      </c>
    </row>
    <row r="336" spans="1:9" ht="15">
      <c r="A336">
        <v>1987</v>
      </c>
      <c r="B336" s="22">
        <v>91</v>
      </c>
      <c r="C336" s="22">
        <v>12.6</v>
      </c>
      <c r="D336" s="25">
        <v>643</v>
      </c>
      <c r="E336" s="25">
        <v>936</v>
      </c>
      <c r="F336" s="25">
        <v>129563</v>
      </c>
      <c r="G336" s="25">
        <v>11790</v>
      </c>
      <c r="H336" s="25">
        <v>3690</v>
      </c>
      <c r="I336" s="23">
        <v>0.42</v>
      </c>
    </row>
    <row r="337" spans="1:9" ht="15">
      <c r="A337">
        <v>1988</v>
      </c>
      <c r="B337" s="22">
        <v>91</v>
      </c>
      <c r="C337" s="22">
        <v>12.6</v>
      </c>
      <c r="D337" s="25">
        <v>684</v>
      </c>
      <c r="E337" s="25">
        <v>1001</v>
      </c>
      <c r="F337" s="25">
        <v>138600</v>
      </c>
      <c r="G337" s="25">
        <v>12613</v>
      </c>
      <c r="H337" s="25">
        <v>3998</v>
      </c>
      <c r="I337" s="23">
        <v>0.41</v>
      </c>
    </row>
    <row r="338" spans="1:9" ht="15">
      <c r="A338">
        <v>1989</v>
      </c>
      <c r="B338" s="22">
        <v>91</v>
      </c>
      <c r="C338" s="22">
        <v>12.6</v>
      </c>
      <c r="D338" s="25">
        <v>721</v>
      </c>
      <c r="E338" s="25">
        <v>1037</v>
      </c>
      <c r="F338" s="25">
        <v>143585</v>
      </c>
      <c r="G338" s="25">
        <v>13066</v>
      </c>
      <c r="H338" s="25">
        <v>3977</v>
      </c>
      <c r="I338" s="23">
        <v>0.4</v>
      </c>
    </row>
    <row r="339" spans="1:9" ht="15">
      <c r="A339">
        <v>1990</v>
      </c>
      <c r="B339" s="22">
        <v>89</v>
      </c>
      <c r="C339" s="22">
        <v>12.4</v>
      </c>
      <c r="D339" s="25">
        <v>769</v>
      </c>
      <c r="E339" s="25">
        <v>1067</v>
      </c>
      <c r="F339" s="25">
        <v>148661</v>
      </c>
      <c r="G339" s="25">
        <v>13230</v>
      </c>
      <c r="H339" s="25">
        <v>3692</v>
      </c>
      <c r="I339" s="23">
        <v>0.42</v>
      </c>
    </row>
    <row r="340" spans="1:9" ht="15">
      <c r="A340">
        <v>1991</v>
      </c>
      <c r="B340" s="22">
        <v>87</v>
      </c>
      <c r="C340" s="22">
        <v>12.4</v>
      </c>
      <c r="D340" s="25">
        <v>804</v>
      </c>
      <c r="E340" s="25">
        <v>1095</v>
      </c>
      <c r="F340" s="25">
        <v>156069</v>
      </c>
      <c r="G340" s="25">
        <v>13578</v>
      </c>
      <c r="H340" s="25">
        <v>3614</v>
      </c>
      <c r="I340" s="23">
        <v>0.45</v>
      </c>
    </row>
    <row r="341" spans="1:9" ht="15">
      <c r="A341">
        <v>1992</v>
      </c>
      <c r="B341" s="22">
        <v>88</v>
      </c>
      <c r="C341" s="22">
        <v>12.6</v>
      </c>
      <c r="D341" s="25">
        <v>826</v>
      </c>
      <c r="E341" s="25">
        <v>1130</v>
      </c>
      <c r="F341" s="25">
        <v>161795</v>
      </c>
      <c r="G341" s="25">
        <v>14238</v>
      </c>
      <c r="H341" s="25">
        <v>3830</v>
      </c>
      <c r="I341" s="23">
        <v>0.46</v>
      </c>
    </row>
    <row r="342" spans="1:9" ht="15">
      <c r="A342">
        <v>1993</v>
      </c>
      <c r="B342" s="22">
        <v>84</v>
      </c>
      <c r="C342" s="22">
        <v>12.1</v>
      </c>
      <c r="D342" s="25">
        <v>910</v>
      </c>
      <c r="E342" s="25">
        <v>1245</v>
      </c>
      <c r="F342" s="25">
        <v>179339</v>
      </c>
      <c r="G342" s="25">
        <v>15064</v>
      </c>
      <c r="H342" s="25">
        <v>4052</v>
      </c>
      <c r="I342" s="23">
        <v>0.44</v>
      </c>
    </row>
    <row r="343" spans="1:9" ht="15">
      <c r="A343">
        <v>1994</v>
      </c>
      <c r="B343" s="22">
        <v>83</v>
      </c>
      <c r="C343" s="22">
        <v>12</v>
      </c>
      <c r="D343" s="25">
        <v>910</v>
      </c>
      <c r="E343" s="25">
        <v>1250</v>
      </c>
      <c r="F343" s="25">
        <v>180720</v>
      </c>
      <c r="G343" s="25">
        <v>14999</v>
      </c>
      <c r="H343" s="25">
        <v>4084</v>
      </c>
      <c r="I343" s="30" t="s">
        <v>6</v>
      </c>
    </row>
    <row r="344" spans="1:9" ht="15">
      <c r="A344">
        <v>1995</v>
      </c>
      <c r="B344" s="22">
        <v>82</v>
      </c>
      <c r="C344" s="22">
        <v>12</v>
      </c>
      <c r="D344" s="25">
        <v>969</v>
      </c>
      <c r="E344" s="25">
        <v>1336</v>
      </c>
      <c r="F344" s="25">
        <v>195546</v>
      </c>
      <c r="G344" s="25">
        <v>16034</v>
      </c>
      <c r="H344" s="25">
        <v>4411</v>
      </c>
      <c r="I344" s="30" t="s">
        <v>6</v>
      </c>
    </row>
    <row r="345" spans="1:9" ht="15">
      <c r="A345" s="28" t="s">
        <v>6</v>
      </c>
      <c r="B345" s="34" t="s">
        <v>6</v>
      </c>
      <c r="C345" s="34" t="s">
        <v>6</v>
      </c>
      <c r="D345" s="33" t="s">
        <v>6</v>
      </c>
      <c r="E345" s="33" t="s">
        <v>6</v>
      </c>
      <c r="F345" s="33" t="s">
        <v>6</v>
      </c>
      <c r="G345" s="33" t="s">
        <v>6</v>
      </c>
      <c r="H345" s="33" t="s">
        <v>6</v>
      </c>
      <c r="I345" s="30" t="s">
        <v>7</v>
      </c>
    </row>
    <row r="346" spans="1:9" ht="15">
      <c r="A346" t="str">
        <f>FOOTNOTE</f>
        <v>Table updated from "Farm Real Estate Historical Series Data, 1950-92", Statistical Bulletin No. 855.</v>
      </c>
      <c r="B346" s="22"/>
      <c r="C346" s="22"/>
      <c r="D346" s="25"/>
      <c r="E346" s="25"/>
      <c r="F346" s="25"/>
      <c r="G346" s="25"/>
      <c r="H346" s="25"/>
      <c r="I346" s="23"/>
    </row>
    <row r="347" spans="1:9" ht="15">
      <c r="A347" t="str">
        <f>A79</f>
        <v> </v>
      </c>
      <c r="B347" s="22"/>
      <c r="C347" s="22"/>
      <c r="D347" s="25"/>
      <c r="E347" s="25"/>
      <c r="F347" s="25"/>
      <c r="G347" s="25"/>
      <c r="H347" s="25"/>
      <c r="I347" s="23"/>
    </row>
    <row r="348" spans="1:9" ht="15">
      <c r="A348" t="str">
        <f>A80</f>
        <v> </v>
      </c>
      <c r="B348" s="22"/>
      <c r="C348" s="22"/>
      <c r="D348" s="25"/>
      <c r="E348" s="25"/>
      <c r="F348" s="25"/>
      <c r="G348" s="25"/>
      <c r="H348" s="25"/>
      <c r="I348" s="23"/>
    </row>
    <row r="349" ht="15">
      <c r="A349" s="27" t="s">
        <v>72</v>
      </c>
    </row>
    <row r="350" spans="1:9" ht="15">
      <c r="A350" t="str">
        <f>A81</f>
        <v> </v>
      </c>
      <c r="B350" s="22"/>
      <c r="C350" s="22"/>
      <c r="D350" s="25"/>
      <c r="E350" s="25"/>
      <c r="F350" s="25"/>
      <c r="G350" s="25"/>
      <c r="H350" s="25"/>
      <c r="I350" s="23"/>
    </row>
    <row r="351" spans="1:9" ht="15">
      <c r="A351" t="str">
        <f>A82</f>
        <v> </v>
      </c>
      <c r="B351" s="22"/>
      <c r="C351" s="22"/>
      <c r="D351" s="25"/>
      <c r="E351" s="25"/>
      <c r="F351" s="25"/>
      <c r="G351" s="25"/>
      <c r="H351" s="25"/>
      <c r="I351" s="23"/>
    </row>
    <row r="352" spans="2:9" ht="15">
      <c r="B352" s="22"/>
      <c r="C352" s="22"/>
      <c r="D352" s="25"/>
      <c r="E352" s="25"/>
      <c r="F352" s="25"/>
      <c r="G352" s="25"/>
      <c r="H352" s="25"/>
      <c r="I352" s="23"/>
    </row>
    <row r="353" spans="2:9" ht="15">
      <c r="B353" s="22"/>
      <c r="C353" s="22"/>
      <c r="D353" s="25"/>
      <c r="E353" s="25"/>
      <c r="F353" s="25"/>
      <c r="G353" s="25"/>
      <c r="H353" s="25"/>
      <c r="I353" s="23"/>
    </row>
    <row r="354" spans="1:9" ht="15">
      <c r="A354" s="5" t="s">
        <v>98</v>
      </c>
      <c r="B354" s="22"/>
      <c r="C354" s="22"/>
      <c r="D354" s="25"/>
      <c r="E354" s="25"/>
      <c r="F354" s="25"/>
      <c r="G354" s="25"/>
      <c r="H354" s="25"/>
      <c r="I354" s="23"/>
    </row>
    <row r="355" spans="2:9" ht="15">
      <c r="B355" s="22"/>
      <c r="C355" s="22"/>
      <c r="D355" s="25"/>
      <c r="E355" s="25"/>
      <c r="F355" s="25"/>
      <c r="G355" s="25"/>
      <c r="H355" s="25"/>
      <c r="I355" s="23"/>
    </row>
    <row r="356" spans="1:9" ht="15">
      <c r="A356" s="28" t="s">
        <v>6</v>
      </c>
      <c r="B356" s="34" t="s">
        <v>6</v>
      </c>
      <c r="C356" s="34" t="s">
        <v>6</v>
      </c>
      <c r="D356" s="33" t="s">
        <v>6</v>
      </c>
      <c r="E356" s="33" t="s">
        <v>6</v>
      </c>
      <c r="F356" s="33" t="s">
        <v>6</v>
      </c>
      <c r="G356" s="33" t="s">
        <v>6</v>
      </c>
      <c r="H356" s="33" t="s">
        <v>6</v>
      </c>
      <c r="I356" s="30" t="s">
        <v>7</v>
      </c>
    </row>
    <row r="357" spans="2:9" ht="15">
      <c r="B357" s="22"/>
      <c r="C357" s="32" t="s">
        <v>8</v>
      </c>
      <c r="D357" s="25"/>
      <c r="E357" s="35" t="s">
        <v>65</v>
      </c>
      <c r="F357" s="25"/>
      <c r="G357" s="25"/>
      <c r="H357" s="25"/>
      <c r="I357" s="3" t="s">
        <v>10</v>
      </c>
    </row>
    <row r="358" spans="1:9" ht="15">
      <c r="A358" s="37" t="s">
        <v>11</v>
      </c>
      <c r="B358" s="2" t="s">
        <v>12</v>
      </c>
      <c r="C358" s="32" t="s">
        <v>13</v>
      </c>
      <c r="D358" s="31" t="s">
        <v>14</v>
      </c>
      <c r="E358" s="31" t="s">
        <v>15</v>
      </c>
      <c r="F358" s="33" t="s">
        <v>6</v>
      </c>
      <c r="G358" s="31" t="s">
        <v>16</v>
      </c>
      <c r="H358" s="31" t="s">
        <v>17</v>
      </c>
      <c r="I358" s="3" t="s">
        <v>18</v>
      </c>
    </row>
    <row r="359" spans="2:9" ht="15">
      <c r="B359" s="22"/>
      <c r="C359" s="36" t="s">
        <v>19</v>
      </c>
      <c r="D359" s="31" t="s">
        <v>20</v>
      </c>
      <c r="E359" s="35" t="s">
        <v>21</v>
      </c>
      <c r="F359" s="35" t="s">
        <v>22</v>
      </c>
      <c r="G359" s="4" t="s">
        <v>23</v>
      </c>
      <c r="H359" s="4" t="s">
        <v>24</v>
      </c>
      <c r="I359" s="3" t="s">
        <v>25</v>
      </c>
    </row>
    <row r="360" spans="2:9" ht="15">
      <c r="B360" s="32" t="s">
        <v>3</v>
      </c>
      <c r="C360" s="22"/>
      <c r="D360" s="25"/>
      <c r="E360" s="35" t="s">
        <v>26</v>
      </c>
      <c r="F360" s="35" t="s">
        <v>27</v>
      </c>
      <c r="G360" s="25"/>
      <c r="H360" s="4" t="s">
        <v>3</v>
      </c>
      <c r="I360" s="3" t="s">
        <v>28</v>
      </c>
    </row>
    <row r="361" spans="1:9" ht="15">
      <c r="A361" s="28" t="s">
        <v>6</v>
      </c>
      <c r="B361" s="34" t="s">
        <v>6</v>
      </c>
      <c r="C361" s="34" t="s">
        <v>6</v>
      </c>
      <c r="D361" s="33" t="s">
        <v>6</v>
      </c>
      <c r="E361" s="33" t="s">
        <v>6</v>
      </c>
      <c r="F361" s="33" t="s">
        <v>6</v>
      </c>
      <c r="G361" s="33" t="s">
        <v>6</v>
      </c>
      <c r="H361" s="33" t="s">
        <v>6</v>
      </c>
      <c r="I361" s="30" t="s">
        <v>7</v>
      </c>
    </row>
    <row r="362" spans="2:9" ht="15">
      <c r="B362" s="22"/>
      <c r="C362" s="22"/>
      <c r="D362" s="25"/>
      <c r="E362" s="25"/>
      <c r="F362" s="25"/>
      <c r="G362" s="25"/>
      <c r="H362" s="25"/>
      <c r="I362" s="23"/>
    </row>
    <row r="363" spans="2:9" ht="15">
      <c r="B363" s="32" t="s">
        <v>29</v>
      </c>
      <c r="C363" s="32" t="s">
        <v>30</v>
      </c>
      <c r="D363" s="25"/>
      <c r="E363" s="25"/>
      <c r="F363" s="25"/>
      <c r="G363" s="25"/>
      <c r="H363" s="25"/>
      <c r="I363" s="3" t="s">
        <v>3</v>
      </c>
    </row>
    <row r="364" spans="2:9" ht="15">
      <c r="B364" s="32" t="s">
        <v>31</v>
      </c>
      <c r="C364" s="32" t="s">
        <v>32</v>
      </c>
      <c r="D364" s="4" t="s">
        <v>33</v>
      </c>
      <c r="E364" s="25"/>
      <c r="F364" s="25"/>
      <c r="G364" s="31" t="s">
        <v>34</v>
      </c>
      <c r="H364" s="25"/>
      <c r="I364" s="3" t="s">
        <v>35</v>
      </c>
    </row>
    <row r="365" spans="2:9" ht="15">
      <c r="B365" s="22"/>
      <c r="C365" s="22"/>
      <c r="D365" s="25"/>
      <c r="E365" s="25"/>
      <c r="F365" s="25"/>
      <c r="G365" s="25"/>
      <c r="H365" s="25"/>
      <c r="I365" s="23"/>
    </row>
    <row r="366" spans="1:9" ht="15">
      <c r="A366">
        <v>1950</v>
      </c>
      <c r="B366" s="22">
        <v>147</v>
      </c>
      <c r="C366" s="22">
        <v>12.2</v>
      </c>
      <c r="D366" s="25">
        <f>(+G366-H366)/C366</f>
        <v>47.690327868852464</v>
      </c>
      <c r="E366" s="25">
        <v>69</v>
      </c>
      <c r="F366" s="25">
        <v>5700</v>
      </c>
      <c r="G366" s="25">
        <v>842</v>
      </c>
      <c r="H366" s="25">
        <v>260.178</v>
      </c>
      <c r="I366" s="23">
        <v>0.55</v>
      </c>
    </row>
    <row r="367" spans="1:9" ht="15">
      <c r="A367">
        <v>1951</v>
      </c>
      <c r="B367" s="22">
        <v>140</v>
      </c>
      <c r="C367" s="22">
        <v>12</v>
      </c>
      <c r="D367" s="25">
        <f>(+G367-H367)/C367</f>
        <v>49.98675</v>
      </c>
      <c r="E367" s="25">
        <v>76</v>
      </c>
      <c r="F367" s="25">
        <v>6500</v>
      </c>
      <c r="G367" s="25">
        <v>913</v>
      </c>
      <c r="H367" s="25">
        <v>313.159</v>
      </c>
      <c r="I367" s="23">
        <v>0.52</v>
      </c>
    </row>
    <row r="368" spans="1:9" ht="15">
      <c r="A368">
        <v>1952</v>
      </c>
      <c r="B368" s="22">
        <v>133</v>
      </c>
      <c r="C368" s="22">
        <v>11.8</v>
      </c>
      <c r="D368" s="25">
        <f>(+G368-H368)/C368</f>
        <v>54.142372881355925</v>
      </c>
      <c r="E368" s="25">
        <v>82</v>
      </c>
      <c r="F368" s="25">
        <v>7300</v>
      </c>
      <c r="G368" s="25">
        <v>968</v>
      </c>
      <c r="H368" s="25">
        <v>329.12</v>
      </c>
      <c r="I368" s="23">
        <v>0.55</v>
      </c>
    </row>
    <row r="369" spans="1:9" ht="15">
      <c r="A369">
        <v>1953</v>
      </c>
      <c r="B369" s="22">
        <v>127</v>
      </c>
      <c r="C369" s="22">
        <v>11.7</v>
      </c>
      <c r="D369" s="25">
        <f>(+G369-H369)/C369</f>
        <v>56.21333333333334</v>
      </c>
      <c r="E369" s="25">
        <v>85</v>
      </c>
      <c r="F369" s="25">
        <v>7800</v>
      </c>
      <c r="G369" s="25">
        <v>992</v>
      </c>
      <c r="H369" s="25">
        <v>334.304</v>
      </c>
      <c r="I369" s="23">
        <v>0.54</v>
      </c>
    </row>
    <row r="370" spans="1:9" ht="15">
      <c r="A370">
        <v>1954</v>
      </c>
      <c r="B370" s="22">
        <v>121</v>
      </c>
      <c r="C370" s="22">
        <v>11.6</v>
      </c>
      <c r="D370" s="25">
        <f>(+G370-H370)/C370</f>
        <v>57.067241379310346</v>
      </c>
      <c r="E370" s="25">
        <v>86</v>
      </c>
      <c r="F370" s="25">
        <v>8300</v>
      </c>
      <c r="G370" s="25">
        <v>1003</v>
      </c>
      <c r="H370" s="25">
        <v>341.02</v>
      </c>
      <c r="I370" s="23">
        <v>0.56</v>
      </c>
    </row>
    <row r="371" spans="1:9" ht="15">
      <c r="A371">
        <v>1955</v>
      </c>
      <c r="B371" s="22">
        <v>115</v>
      </c>
      <c r="C371" s="22">
        <v>11.5</v>
      </c>
      <c r="D371" s="25">
        <f>(+G371-H371)/C371</f>
        <v>57.32086956521739</v>
      </c>
      <c r="E371" s="25">
        <v>89</v>
      </c>
      <c r="F371" s="25">
        <v>8900</v>
      </c>
      <c r="G371" s="25">
        <v>1022</v>
      </c>
      <c r="H371" s="25">
        <v>362.81</v>
      </c>
      <c r="I371" s="23">
        <v>0.58</v>
      </c>
    </row>
    <row r="372" spans="1:9" ht="15">
      <c r="A372">
        <v>1956</v>
      </c>
      <c r="B372" s="22">
        <v>110</v>
      </c>
      <c r="C372" s="22">
        <v>11.2</v>
      </c>
      <c r="D372" s="25">
        <f>(+G372-H372)/C372</f>
        <v>59.60571428571429</v>
      </c>
      <c r="E372" s="25">
        <v>98</v>
      </c>
      <c r="F372" s="25">
        <v>10000</v>
      </c>
      <c r="G372" s="25">
        <v>1098</v>
      </c>
      <c r="H372" s="25">
        <v>430.416</v>
      </c>
      <c r="I372" s="23">
        <v>0.56</v>
      </c>
    </row>
    <row r="373" spans="1:9" ht="15">
      <c r="A373">
        <v>1957</v>
      </c>
      <c r="B373" s="22">
        <v>105</v>
      </c>
      <c r="C373" s="22">
        <v>10.9</v>
      </c>
      <c r="D373" s="25">
        <f>(+G373-H373)/C373</f>
        <v>70.63357798165137</v>
      </c>
      <c r="E373" s="25">
        <v>107</v>
      </c>
      <c r="F373" s="25">
        <v>11100</v>
      </c>
      <c r="G373" s="25">
        <v>1163</v>
      </c>
      <c r="H373" s="25">
        <v>393.094</v>
      </c>
      <c r="I373" s="23">
        <v>0.55</v>
      </c>
    </row>
    <row r="374" spans="1:9" ht="15">
      <c r="A374">
        <v>1958</v>
      </c>
      <c r="B374" s="22">
        <v>97</v>
      </c>
      <c r="C374" s="22">
        <v>10.5</v>
      </c>
      <c r="D374" s="25">
        <f>(+G374-H374)/C374</f>
        <v>80.2357142857143</v>
      </c>
      <c r="E374" s="25">
        <v>114</v>
      </c>
      <c r="F374" s="25">
        <v>12400</v>
      </c>
      <c r="G374" s="25">
        <v>1195</v>
      </c>
      <c r="H374" s="25">
        <v>352.525</v>
      </c>
      <c r="I374" s="23">
        <v>0.55</v>
      </c>
    </row>
    <row r="375" spans="1:9" ht="15">
      <c r="A375">
        <v>1959</v>
      </c>
      <c r="B375" s="22">
        <v>91</v>
      </c>
      <c r="C375" s="22">
        <v>10.2</v>
      </c>
      <c r="D375" s="25">
        <f>(+G375-H375)/C375</f>
        <v>85.88000000000001</v>
      </c>
      <c r="E375" s="25">
        <v>127</v>
      </c>
      <c r="F375" s="25">
        <v>14200</v>
      </c>
      <c r="G375" s="25">
        <v>1292</v>
      </c>
      <c r="H375" s="25">
        <v>416.024</v>
      </c>
      <c r="I375" s="23">
        <v>0.53</v>
      </c>
    </row>
    <row r="376" spans="1:9" ht="15">
      <c r="A376">
        <v>1960</v>
      </c>
      <c r="B376" s="22">
        <v>86</v>
      </c>
      <c r="C376" s="22">
        <v>10</v>
      </c>
      <c r="D376" s="25">
        <f>(+G376-H376)/C376</f>
        <v>89.5385</v>
      </c>
      <c r="E376" s="25">
        <v>137</v>
      </c>
      <c r="F376" s="25">
        <v>15900</v>
      </c>
      <c r="G376" s="25">
        <v>1367</v>
      </c>
      <c r="H376" s="25">
        <v>471.615</v>
      </c>
      <c r="I376" s="23">
        <v>0.52</v>
      </c>
    </row>
    <row r="377" spans="1:9" ht="15">
      <c r="A377">
        <v>1961</v>
      </c>
      <c r="B377" s="22">
        <v>81</v>
      </c>
      <c r="C377" s="22">
        <v>9.8</v>
      </c>
      <c r="D377" s="25">
        <f>(+G377-H377)/C377</f>
        <v>89.58306122448978</v>
      </c>
      <c r="E377" s="25">
        <v>139</v>
      </c>
      <c r="F377" s="25">
        <v>16800</v>
      </c>
      <c r="G377" s="25">
        <v>1359</v>
      </c>
      <c r="H377" s="25">
        <v>481.086</v>
      </c>
      <c r="I377" s="23">
        <v>0.52</v>
      </c>
    </row>
    <row r="378" spans="1:9" ht="15">
      <c r="A378">
        <v>1962</v>
      </c>
      <c r="B378" s="22">
        <v>77</v>
      </c>
      <c r="C378" s="22">
        <v>9.7</v>
      </c>
      <c r="D378" s="25">
        <f>(+G378-H378)/C378</f>
        <v>94.40072164948454</v>
      </c>
      <c r="E378" s="25">
        <v>148</v>
      </c>
      <c r="F378" s="25">
        <v>18600</v>
      </c>
      <c r="G378" s="25">
        <v>1433</v>
      </c>
      <c r="H378" s="25">
        <v>517.313</v>
      </c>
      <c r="I378" s="23">
        <v>0.51</v>
      </c>
    </row>
    <row r="379" spans="1:9" ht="15">
      <c r="A379">
        <v>1963</v>
      </c>
      <c r="B379" s="22">
        <v>72</v>
      </c>
      <c r="C379" s="22">
        <v>9.3</v>
      </c>
      <c r="D379" s="25">
        <f>(+G379-H379)/C379</f>
        <v>95.70774193548387</v>
      </c>
      <c r="E379" s="25">
        <v>154</v>
      </c>
      <c r="F379" s="25">
        <v>19900</v>
      </c>
      <c r="G379" s="25">
        <v>1431</v>
      </c>
      <c r="H379" s="25">
        <v>540.918</v>
      </c>
      <c r="I379" s="23">
        <v>0.5</v>
      </c>
    </row>
    <row r="380" spans="1:9" ht="15">
      <c r="A380">
        <v>1964</v>
      </c>
      <c r="B380" s="22">
        <v>67</v>
      </c>
      <c r="C380" s="22">
        <v>9.2</v>
      </c>
      <c r="D380" s="25">
        <f>(+G380-H380)/C380</f>
        <v>97.29978260869566</v>
      </c>
      <c r="E380" s="25">
        <v>164</v>
      </c>
      <c r="F380" s="25">
        <v>22500</v>
      </c>
      <c r="G380" s="25">
        <v>1507</v>
      </c>
      <c r="H380" s="25">
        <v>611.842</v>
      </c>
      <c r="I380" s="23">
        <v>0.49</v>
      </c>
    </row>
    <row r="381" spans="1:9" ht="15">
      <c r="A381">
        <v>1965</v>
      </c>
      <c r="B381" s="22">
        <v>65</v>
      </c>
      <c r="C381" s="22">
        <v>9.1</v>
      </c>
      <c r="D381" s="25">
        <f>(+G381-H381)/C381</f>
        <v>98.55252747252747</v>
      </c>
      <c r="E381" s="25">
        <v>177</v>
      </c>
      <c r="F381" s="25">
        <v>24800</v>
      </c>
      <c r="G381" s="25">
        <v>1613</v>
      </c>
      <c r="H381" s="25">
        <v>716.172</v>
      </c>
      <c r="I381" s="23">
        <v>0.48</v>
      </c>
    </row>
    <row r="382" spans="1:9" ht="15">
      <c r="A382">
        <v>1966</v>
      </c>
      <c r="B382" s="22">
        <v>62</v>
      </c>
      <c r="C382" s="22">
        <v>9</v>
      </c>
      <c r="D382" s="25">
        <f>(+G382-H382)/C382</f>
        <v>111.61777777777777</v>
      </c>
      <c r="E382" s="25">
        <v>192</v>
      </c>
      <c r="F382" s="25">
        <v>27900</v>
      </c>
      <c r="G382" s="25">
        <v>1732</v>
      </c>
      <c r="H382" s="25">
        <v>727.44</v>
      </c>
      <c r="I382" s="23">
        <v>0.47</v>
      </c>
    </row>
    <row r="383" spans="1:9" ht="15">
      <c r="A383">
        <v>1967</v>
      </c>
      <c r="B383" s="22">
        <v>58</v>
      </c>
      <c r="C383" s="22">
        <v>8.8</v>
      </c>
      <c r="D383" s="25">
        <f>(+G383-H383)/C383</f>
        <v>135.39204545454544</v>
      </c>
      <c r="E383" s="25">
        <v>208</v>
      </c>
      <c r="F383" s="25">
        <v>31600</v>
      </c>
      <c r="G383" s="25">
        <v>1833</v>
      </c>
      <c r="H383" s="25">
        <v>641.55</v>
      </c>
      <c r="I383" s="23">
        <v>0.45</v>
      </c>
    </row>
    <row r="384" spans="1:9" ht="15">
      <c r="A384">
        <v>1968</v>
      </c>
      <c r="B384" s="22">
        <v>55</v>
      </c>
      <c r="C384" s="22">
        <v>8.6</v>
      </c>
      <c r="D384" s="25">
        <f>(+G384-H384)/C384</f>
        <v>154.6939534883721</v>
      </c>
      <c r="E384" s="25">
        <v>229</v>
      </c>
      <c r="F384" s="25">
        <v>35800</v>
      </c>
      <c r="G384" s="25">
        <v>1968</v>
      </c>
      <c r="H384" s="25">
        <v>637.632</v>
      </c>
      <c r="I384" s="23">
        <v>0.44</v>
      </c>
    </row>
    <row r="385" spans="1:9" ht="15">
      <c r="A385">
        <v>1969</v>
      </c>
      <c r="B385" s="22">
        <v>53</v>
      </c>
      <c r="C385" s="22">
        <v>8.4</v>
      </c>
      <c r="D385" s="25">
        <f>(+G385-H385)/C385</f>
        <v>186.42642857142857</v>
      </c>
      <c r="E385" s="25">
        <v>259</v>
      </c>
      <c r="F385" s="25">
        <v>41100</v>
      </c>
      <c r="G385" s="25">
        <v>2178</v>
      </c>
      <c r="H385" s="25">
        <v>612.018</v>
      </c>
      <c r="I385" s="23">
        <v>0.45</v>
      </c>
    </row>
    <row r="386" spans="1:9" ht="15">
      <c r="A386">
        <v>1970</v>
      </c>
      <c r="B386" s="22">
        <v>52</v>
      </c>
      <c r="C386" s="22">
        <v>8.3</v>
      </c>
      <c r="D386" s="25">
        <f>(+G386-H386)/C386</f>
        <v>194.15710843373492</v>
      </c>
      <c r="E386" s="25">
        <v>261</v>
      </c>
      <c r="F386" s="25">
        <v>41700</v>
      </c>
      <c r="G386" s="25">
        <v>2166</v>
      </c>
      <c r="H386" s="25">
        <v>554.496</v>
      </c>
      <c r="I386" s="23">
        <v>0.46</v>
      </c>
    </row>
    <row r="387" spans="1:9" ht="15">
      <c r="A387">
        <v>1971</v>
      </c>
      <c r="B387" s="22">
        <v>51</v>
      </c>
      <c r="C387" s="22">
        <v>8.2</v>
      </c>
      <c r="D387" s="25">
        <f>(+G387-H387)/C387</f>
        <v>212.56097560975613</v>
      </c>
      <c r="E387" s="25">
        <v>276</v>
      </c>
      <c r="F387" s="25">
        <v>44400</v>
      </c>
      <c r="G387" s="25">
        <v>2263</v>
      </c>
      <c r="H387" s="25">
        <v>520</v>
      </c>
      <c r="I387" s="23">
        <v>0.45</v>
      </c>
    </row>
    <row r="388" spans="1:9" ht="15">
      <c r="A388">
        <v>1972</v>
      </c>
      <c r="B388" s="22">
        <v>48</v>
      </c>
      <c r="C388" s="22">
        <v>8</v>
      </c>
      <c r="D388" s="25">
        <f>(+G388-H388)/C388</f>
        <v>240.071</v>
      </c>
      <c r="E388" s="25">
        <v>313</v>
      </c>
      <c r="F388" s="25">
        <v>52200</v>
      </c>
      <c r="G388" s="25">
        <v>2504</v>
      </c>
      <c r="H388" s="25">
        <v>583.432</v>
      </c>
      <c r="I388" s="23">
        <v>0.44</v>
      </c>
    </row>
    <row r="389" spans="1:9" ht="15">
      <c r="A389">
        <v>1973</v>
      </c>
      <c r="B389" s="22">
        <v>46</v>
      </c>
      <c r="C389" s="22">
        <v>7.8</v>
      </c>
      <c r="D389" s="25">
        <f>(+G389-H389)/C389</f>
        <v>260.75589743589745</v>
      </c>
      <c r="E389" s="25">
        <v>336</v>
      </c>
      <c r="F389" s="25">
        <v>57000</v>
      </c>
      <c r="G389" s="25">
        <v>2621</v>
      </c>
      <c r="H389" s="25">
        <v>587.104</v>
      </c>
      <c r="I389" s="23">
        <v>0.42</v>
      </c>
    </row>
    <row r="390" spans="1:9" ht="15">
      <c r="A390">
        <v>1974</v>
      </c>
      <c r="B390" s="22">
        <v>45</v>
      </c>
      <c r="C390" s="22">
        <v>7.7</v>
      </c>
      <c r="D390" s="25">
        <f>(+G390-H390)/C390</f>
        <v>331.93324675324675</v>
      </c>
      <c r="E390" s="25">
        <v>418</v>
      </c>
      <c r="F390" s="25">
        <v>71500</v>
      </c>
      <c r="G390" s="25">
        <v>3219</v>
      </c>
      <c r="H390" s="25">
        <v>663.114</v>
      </c>
      <c r="I390" s="23">
        <v>0.37</v>
      </c>
    </row>
    <row r="391" spans="1:9" ht="15">
      <c r="A391">
        <v>1975</v>
      </c>
      <c r="B391" s="22">
        <v>37</v>
      </c>
      <c r="C391" s="22">
        <v>6.8</v>
      </c>
      <c r="D391" s="25">
        <f>(+G391-H391)/C391</f>
        <v>376.44941176470587</v>
      </c>
      <c r="E391" s="25">
        <v>467</v>
      </c>
      <c r="F391" s="25">
        <v>85800</v>
      </c>
      <c r="G391" s="25">
        <v>3176</v>
      </c>
      <c r="H391" s="25">
        <v>616.144</v>
      </c>
      <c r="I391" s="23">
        <v>0.36</v>
      </c>
    </row>
    <row r="392" spans="1:9" ht="15">
      <c r="A392">
        <v>1976</v>
      </c>
      <c r="B392" s="22">
        <v>37</v>
      </c>
      <c r="C392" s="22">
        <v>6.7</v>
      </c>
      <c r="D392" s="25">
        <f>(+G392-H392)/C392</f>
        <v>416.9368656716418</v>
      </c>
      <c r="E392" s="25">
        <v>515</v>
      </c>
      <c r="F392" s="25">
        <v>93300</v>
      </c>
      <c r="G392" s="25">
        <v>3453</v>
      </c>
      <c r="H392" s="25">
        <v>659.523</v>
      </c>
      <c r="I392" s="23">
        <v>0.33</v>
      </c>
    </row>
    <row r="393" spans="1:9" ht="15">
      <c r="A393">
        <v>1977</v>
      </c>
      <c r="B393" s="22">
        <v>36</v>
      </c>
      <c r="C393" s="22">
        <v>6.6</v>
      </c>
      <c r="D393" s="25">
        <f>(+G393-H393)/C393</f>
        <v>485.0322727272727</v>
      </c>
      <c r="E393" s="25">
        <v>600</v>
      </c>
      <c r="F393" s="25">
        <v>109900</v>
      </c>
      <c r="G393" s="25">
        <v>3957</v>
      </c>
      <c r="H393" s="25">
        <v>755.787</v>
      </c>
      <c r="I393" s="23">
        <v>0.31</v>
      </c>
    </row>
    <row r="394" spans="1:9" ht="15">
      <c r="A394">
        <v>1978</v>
      </c>
      <c r="B394" s="22">
        <v>35</v>
      </c>
      <c r="C394" s="22">
        <v>6.5</v>
      </c>
      <c r="D394" s="25">
        <f>(+G394-H394)/C394</f>
        <v>526.008</v>
      </c>
      <c r="E394" s="25">
        <v>653</v>
      </c>
      <c r="F394" s="25">
        <v>121200</v>
      </c>
      <c r="G394" s="25">
        <v>4242</v>
      </c>
      <c r="H394" s="25">
        <v>822.948</v>
      </c>
      <c r="I394" s="23">
        <v>0.3</v>
      </c>
    </row>
    <row r="395" spans="1:9" ht="15">
      <c r="A395">
        <v>1979</v>
      </c>
      <c r="B395" s="22">
        <v>35</v>
      </c>
      <c r="C395" s="22">
        <v>6.5</v>
      </c>
      <c r="D395" s="25">
        <f>(+G395-H395)/C395</f>
        <v>629.2846153846153</v>
      </c>
      <c r="E395" s="25">
        <v>773</v>
      </c>
      <c r="F395" s="25">
        <v>143600</v>
      </c>
      <c r="G395" s="25">
        <v>5025</v>
      </c>
      <c r="H395" s="25">
        <v>934.65</v>
      </c>
      <c r="I395" s="23">
        <v>0.26</v>
      </c>
    </row>
    <row r="396" spans="1:9" ht="15">
      <c r="A396">
        <v>1980</v>
      </c>
      <c r="B396" s="22">
        <v>34</v>
      </c>
      <c r="C396" s="22">
        <v>6.4</v>
      </c>
      <c r="D396" s="25">
        <v>737</v>
      </c>
      <c r="E396" s="25">
        <v>900</v>
      </c>
      <c r="F396" s="25">
        <v>169400</v>
      </c>
      <c r="G396" s="25">
        <v>5760</v>
      </c>
      <c r="H396" s="25">
        <v>1043</v>
      </c>
      <c r="I396" s="23">
        <v>0.24</v>
      </c>
    </row>
    <row r="397" spans="1:9" ht="15">
      <c r="A397">
        <v>1981</v>
      </c>
      <c r="B397" s="22">
        <v>33</v>
      </c>
      <c r="C397" s="22">
        <v>6.3</v>
      </c>
      <c r="D397" s="25">
        <v>799</v>
      </c>
      <c r="E397" s="25">
        <v>972</v>
      </c>
      <c r="F397" s="25">
        <v>185600</v>
      </c>
      <c r="G397" s="25">
        <v>6124</v>
      </c>
      <c r="H397" s="25">
        <v>1090</v>
      </c>
      <c r="I397" s="23">
        <v>0.25</v>
      </c>
    </row>
    <row r="398" spans="1:9" ht="15">
      <c r="A398">
        <v>1982</v>
      </c>
      <c r="B398" s="22">
        <v>31</v>
      </c>
      <c r="C398" s="22">
        <v>6</v>
      </c>
      <c r="D398" s="25">
        <v>807</v>
      </c>
      <c r="E398" s="25">
        <v>980</v>
      </c>
      <c r="F398" s="25">
        <v>189700</v>
      </c>
      <c r="G398" s="25">
        <v>5880</v>
      </c>
      <c r="H398" s="25">
        <v>1041</v>
      </c>
      <c r="I398" s="23">
        <v>0.26</v>
      </c>
    </row>
    <row r="399" spans="1:9" ht="15">
      <c r="A399">
        <v>1983</v>
      </c>
      <c r="B399" s="22">
        <v>29</v>
      </c>
      <c r="C399" s="22">
        <v>5.8</v>
      </c>
      <c r="D399" s="25">
        <v>780</v>
      </c>
      <c r="E399" s="25">
        <v>946</v>
      </c>
      <c r="F399" s="25">
        <v>189200</v>
      </c>
      <c r="G399" s="25">
        <v>5487</v>
      </c>
      <c r="H399" s="25">
        <v>966</v>
      </c>
      <c r="I399" s="23">
        <v>0.26</v>
      </c>
    </row>
    <row r="400" spans="1:9" ht="15">
      <c r="A400">
        <v>1984</v>
      </c>
      <c r="B400" s="22">
        <v>28</v>
      </c>
      <c r="C400" s="22">
        <v>5.6</v>
      </c>
      <c r="D400" s="25">
        <v>757</v>
      </c>
      <c r="E400" s="25">
        <v>926</v>
      </c>
      <c r="F400" s="25">
        <v>185273</v>
      </c>
      <c r="G400" s="25">
        <v>5187.6</v>
      </c>
      <c r="H400" s="25">
        <v>949</v>
      </c>
      <c r="I400" s="23">
        <v>0.27</v>
      </c>
    </row>
    <row r="401" spans="1:9" ht="15">
      <c r="A401">
        <v>1985</v>
      </c>
      <c r="B401" s="22">
        <v>27.5</v>
      </c>
      <c r="C401" s="22">
        <v>5.5</v>
      </c>
      <c r="D401" s="25">
        <v>706</v>
      </c>
      <c r="E401" s="25">
        <v>898</v>
      </c>
      <c r="F401" s="25">
        <v>179800</v>
      </c>
      <c r="G401" s="25">
        <v>4944</v>
      </c>
      <c r="H401" s="25">
        <v>1057</v>
      </c>
      <c r="I401" s="23">
        <v>0.29</v>
      </c>
    </row>
    <row r="402" spans="1:9" ht="15">
      <c r="A402">
        <v>1986</v>
      </c>
      <c r="B402" s="22">
        <v>27</v>
      </c>
      <c r="C402" s="22">
        <v>5.4</v>
      </c>
      <c r="D402" s="25">
        <v>653</v>
      </c>
      <c r="E402" s="25">
        <v>870</v>
      </c>
      <c r="F402" s="25">
        <v>174041</v>
      </c>
      <c r="G402" s="25">
        <v>4699</v>
      </c>
      <c r="H402" s="25">
        <v>1175</v>
      </c>
      <c r="I402" s="23">
        <v>0.33</v>
      </c>
    </row>
    <row r="403" spans="1:9" ht="15">
      <c r="A403">
        <v>1987</v>
      </c>
      <c r="B403" s="22">
        <v>26</v>
      </c>
      <c r="C403" s="22">
        <v>5.3</v>
      </c>
      <c r="D403" s="25">
        <v>579</v>
      </c>
      <c r="E403" s="25">
        <v>792</v>
      </c>
      <c r="F403" s="25">
        <v>161409</v>
      </c>
      <c r="G403" s="25">
        <v>4197</v>
      </c>
      <c r="H403" s="25">
        <v>1129</v>
      </c>
      <c r="I403" s="23">
        <v>0.35</v>
      </c>
    </row>
    <row r="404" spans="1:9" ht="15">
      <c r="A404">
        <v>1988</v>
      </c>
      <c r="B404" s="22">
        <v>26</v>
      </c>
      <c r="C404" s="22">
        <v>5.3</v>
      </c>
      <c r="D404" s="25">
        <v>631</v>
      </c>
      <c r="E404" s="25">
        <v>871</v>
      </c>
      <c r="F404" s="25">
        <v>177550</v>
      </c>
      <c r="G404" s="25">
        <v>4616</v>
      </c>
      <c r="H404" s="25">
        <v>1274</v>
      </c>
      <c r="I404" s="23">
        <v>0.35</v>
      </c>
    </row>
    <row r="405" spans="1:9" ht="15">
      <c r="A405">
        <v>1989</v>
      </c>
      <c r="B405" s="22">
        <v>25.5</v>
      </c>
      <c r="C405" s="22">
        <v>5.3</v>
      </c>
      <c r="D405" s="25">
        <v>724</v>
      </c>
      <c r="E405" s="25">
        <v>990</v>
      </c>
      <c r="F405" s="25">
        <v>205765</v>
      </c>
      <c r="G405" s="25">
        <v>5247</v>
      </c>
      <c r="H405" s="25">
        <v>1408</v>
      </c>
      <c r="I405" s="23">
        <v>0.34</v>
      </c>
    </row>
    <row r="406" spans="1:9" ht="15">
      <c r="A406">
        <v>1990</v>
      </c>
      <c r="B406" s="22">
        <v>25</v>
      </c>
      <c r="C406" s="22">
        <v>5.2</v>
      </c>
      <c r="D406" s="25">
        <v>764</v>
      </c>
      <c r="E406" s="25">
        <v>1011</v>
      </c>
      <c r="F406" s="25">
        <v>210288</v>
      </c>
      <c r="G406" s="25">
        <v>5257</v>
      </c>
      <c r="H406" s="25">
        <v>1283</v>
      </c>
      <c r="I406" s="23">
        <v>0.37</v>
      </c>
    </row>
    <row r="407" spans="1:9" ht="15">
      <c r="A407">
        <v>1991</v>
      </c>
      <c r="B407" s="22">
        <v>24.5</v>
      </c>
      <c r="C407" s="22">
        <v>5.2</v>
      </c>
      <c r="D407" s="25">
        <v>854</v>
      </c>
      <c r="E407" s="25">
        <v>1112</v>
      </c>
      <c r="F407" s="25">
        <v>236016</v>
      </c>
      <c r="G407" s="25">
        <v>5782</v>
      </c>
      <c r="H407" s="25">
        <v>1341</v>
      </c>
      <c r="I407" s="23">
        <v>0.39</v>
      </c>
    </row>
    <row r="408" spans="1:9" ht="15">
      <c r="A408">
        <v>1992</v>
      </c>
      <c r="B408" s="22">
        <v>24.5</v>
      </c>
      <c r="C408" s="22">
        <v>5.2</v>
      </c>
      <c r="D408" s="25">
        <v>881</v>
      </c>
      <c r="E408" s="25">
        <v>1152</v>
      </c>
      <c r="F408" s="25">
        <v>244506</v>
      </c>
      <c r="G408" s="25">
        <v>5990</v>
      </c>
      <c r="H408" s="25">
        <v>1407</v>
      </c>
      <c r="I408" s="23">
        <v>0.45</v>
      </c>
    </row>
    <row r="409" spans="1:9" ht="15">
      <c r="A409">
        <v>1993</v>
      </c>
      <c r="B409" s="22">
        <v>24</v>
      </c>
      <c r="C409" s="22">
        <v>5.15</v>
      </c>
      <c r="D409" s="25">
        <v>865</v>
      </c>
      <c r="E409" s="25">
        <v>1137</v>
      </c>
      <c r="F409" s="25">
        <v>243981</v>
      </c>
      <c r="G409" s="25">
        <v>5855</v>
      </c>
      <c r="H409" s="25">
        <v>1398</v>
      </c>
      <c r="I409" s="23">
        <v>0.5</v>
      </c>
    </row>
    <row r="410" spans="1:9" ht="15">
      <c r="A410">
        <v>1994</v>
      </c>
      <c r="B410" s="22">
        <v>23</v>
      </c>
      <c r="C410" s="22">
        <v>5.1</v>
      </c>
      <c r="D410" s="25">
        <v>891</v>
      </c>
      <c r="E410" s="25">
        <v>1204</v>
      </c>
      <c r="F410" s="25">
        <v>266992</v>
      </c>
      <c r="G410" s="25">
        <v>6140</v>
      </c>
      <c r="H410" s="25">
        <v>1596</v>
      </c>
      <c r="I410" s="30" t="s">
        <v>6</v>
      </c>
    </row>
    <row r="411" spans="1:9" ht="15">
      <c r="A411">
        <v>1995</v>
      </c>
      <c r="B411" s="22">
        <v>22</v>
      </c>
      <c r="C411" s="22">
        <v>5.05</v>
      </c>
      <c r="D411" s="25">
        <v>961</v>
      </c>
      <c r="E411" s="25">
        <v>1337</v>
      </c>
      <c r="F411" s="25">
        <v>306795</v>
      </c>
      <c r="G411" s="25">
        <v>6749</v>
      </c>
      <c r="H411" s="25">
        <v>1897</v>
      </c>
      <c r="I411" s="30" t="s">
        <v>6</v>
      </c>
    </row>
    <row r="412" spans="1:9" ht="15">
      <c r="A412" s="28" t="s">
        <v>6</v>
      </c>
      <c r="B412" s="34" t="s">
        <v>6</v>
      </c>
      <c r="C412" s="34" t="s">
        <v>6</v>
      </c>
      <c r="D412" s="33" t="s">
        <v>6</v>
      </c>
      <c r="E412" s="33" t="s">
        <v>6</v>
      </c>
      <c r="F412" s="33" t="s">
        <v>6</v>
      </c>
      <c r="G412" s="33" t="s">
        <v>6</v>
      </c>
      <c r="H412" s="33" t="s">
        <v>6</v>
      </c>
      <c r="I412" s="30" t="s">
        <v>7</v>
      </c>
    </row>
    <row r="413" spans="1:9" ht="15">
      <c r="A413" t="str">
        <f>FOOTNOTE</f>
        <v>Table updated from "Farm Real Estate Historical Series Data, 1950-92", Statistical Bulletin No. 855.</v>
      </c>
      <c r="B413" s="22"/>
      <c r="C413" s="22"/>
      <c r="D413" s="25"/>
      <c r="E413" s="25"/>
      <c r="F413" s="25"/>
      <c r="G413" s="25"/>
      <c r="H413" s="25"/>
      <c r="I413" s="23"/>
    </row>
    <row r="414" spans="1:9" ht="15">
      <c r="A414" t="str">
        <f>A79</f>
        <v> </v>
      </c>
      <c r="B414" s="22"/>
      <c r="C414" s="22"/>
      <c r="D414" s="25"/>
      <c r="E414" s="25"/>
      <c r="F414" s="25"/>
      <c r="G414" s="25"/>
      <c r="H414" s="25"/>
      <c r="I414" s="23"/>
    </row>
    <row r="415" ht="15">
      <c r="A415" s="27" t="s">
        <v>72</v>
      </c>
    </row>
    <row r="416" spans="1:9" ht="15">
      <c r="A416" t="str">
        <f>A80</f>
        <v> </v>
      </c>
      <c r="B416" s="22"/>
      <c r="C416" s="22"/>
      <c r="D416" s="25"/>
      <c r="E416" s="25"/>
      <c r="F416" s="25"/>
      <c r="G416" s="25"/>
      <c r="H416" s="25"/>
      <c r="I416" s="23"/>
    </row>
    <row r="417" spans="1:9" ht="15">
      <c r="A417" t="str">
        <f>A81</f>
        <v> </v>
      </c>
      <c r="B417" s="22"/>
      <c r="C417" s="22"/>
      <c r="D417" s="25"/>
      <c r="E417" s="25"/>
      <c r="F417" s="25"/>
      <c r="G417" s="25"/>
      <c r="H417" s="25"/>
      <c r="I417" s="23"/>
    </row>
    <row r="418" spans="1:9" ht="15">
      <c r="A418" t="str">
        <f>A82</f>
        <v> </v>
      </c>
      <c r="B418" s="22"/>
      <c r="C418" s="22"/>
      <c r="D418" s="25"/>
      <c r="E418" s="25"/>
      <c r="F418" s="25"/>
      <c r="G418" s="25"/>
      <c r="H418" s="25"/>
      <c r="I418" s="23"/>
    </row>
    <row r="419" spans="1:9" ht="15">
      <c r="A419" s="5" t="s">
        <v>97</v>
      </c>
      <c r="B419" s="22"/>
      <c r="C419" s="22"/>
      <c r="D419" s="25"/>
      <c r="E419" s="25"/>
      <c r="F419" s="25"/>
      <c r="G419" s="25"/>
      <c r="H419" s="25"/>
      <c r="I419" s="23"/>
    </row>
    <row r="420" spans="2:9" ht="15">
      <c r="B420" s="22"/>
      <c r="C420" s="22"/>
      <c r="D420" s="25"/>
      <c r="E420" s="25"/>
      <c r="F420" s="25"/>
      <c r="G420" s="25"/>
      <c r="H420" s="25"/>
      <c r="I420" s="23"/>
    </row>
    <row r="421" spans="1:9" ht="15">
      <c r="A421" s="28" t="s">
        <v>6</v>
      </c>
      <c r="B421" s="34" t="s">
        <v>6</v>
      </c>
      <c r="C421" s="34" t="s">
        <v>6</v>
      </c>
      <c r="D421" s="33" t="s">
        <v>6</v>
      </c>
      <c r="E421" s="33" t="s">
        <v>6</v>
      </c>
      <c r="F421" s="33" t="s">
        <v>6</v>
      </c>
      <c r="G421" s="33" t="s">
        <v>6</v>
      </c>
      <c r="H421" s="33" t="s">
        <v>6</v>
      </c>
      <c r="I421" s="30" t="s">
        <v>7</v>
      </c>
    </row>
    <row r="422" spans="2:9" ht="15">
      <c r="B422" s="22"/>
      <c r="C422" s="32" t="s">
        <v>8</v>
      </c>
      <c r="D422" s="25"/>
      <c r="E422" s="35" t="s">
        <v>65</v>
      </c>
      <c r="F422" s="25"/>
      <c r="G422" s="25"/>
      <c r="H422" s="25"/>
      <c r="I422" s="3" t="s">
        <v>10</v>
      </c>
    </row>
    <row r="423" spans="1:9" ht="15">
      <c r="A423" s="37" t="s">
        <v>11</v>
      </c>
      <c r="B423" s="2" t="s">
        <v>12</v>
      </c>
      <c r="C423" s="32" t="s">
        <v>13</v>
      </c>
      <c r="D423" s="31" t="s">
        <v>14</v>
      </c>
      <c r="E423" s="31" t="s">
        <v>15</v>
      </c>
      <c r="F423" s="33" t="s">
        <v>6</v>
      </c>
      <c r="G423" s="31" t="s">
        <v>16</v>
      </c>
      <c r="H423" s="31" t="s">
        <v>17</v>
      </c>
      <c r="I423" s="3" t="s">
        <v>18</v>
      </c>
    </row>
    <row r="424" spans="2:9" ht="15">
      <c r="B424" s="22"/>
      <c r="C424" s="36" t="s">
        <v>19</v>
      </c>
      <c r="D424" s="31" t="s">
        <v>20</v>
      </c>
      <c r="E424" s="35" t="s">
        <v>21</v>
      </c>
      <c r="F424" s="35" t="s">
        <v>22</v>
      </c>
      <c r="G424" s="4" t="s">
        <v>23</v>
      </c>
      <c r="H424" s="4" t="s">
        <v>24</v>
      </c>
      <c r="I424" s="3" t="s">
        <v>25</v>
      </c>
    </row>
    <row r="425" spans="2:9" ht="15">
      <c r="B425" s="32" t="s">
        <v>3</v>
      </c>
      <c r="C425" s="22"/>
      <c r="D425" s="25"/>
      <c r="E425" s="35" t="s">
        <v>26</v>
      </c>
      <c r="F425" s="35" t="s">
        <v>27</v>
      </c>
      <c r="G425" s="25"/>
      <c r="H425" s="4" t="s">
        <v>3</v>
      </c>
      <c r="I425" s="3" t="s">
        <v>28</v>
      </c>
    </row>
    <row r="426" spans="1:9" ht="15">
      <c r="A426" s="28" t="s">
        <v>6</v>
      </c>
      <c r="B426" s="34" t="s">
        <v>6</v>
      </c>
      <c r="C426" s="34" t="s">
        <v>6</v>
      </c>
      <c r="D426" s="33" t="s">
        <v>6</v>
      </c>
      <c r="E426" s="33" t="s">
        <v>6</v>
      </c>
      <c r="F426" s="33" t="s">
        <v>6</v>
      </c>
      <c r="G426" s="33" t="s">
        <v>6</v>
      </c>
      <c r="H426" s="33" t="s">
        <v>6</v>
      </c>
      <c r="I426" s="30" t="s">
        <v>7</v>
      </c>
    </row>
    <row r="427" spans="2:9" ht="15">
      <c r="B427" s="22"/>
      <c r="C427" s="22"/>
      <c r="D427" s="25"/>
      <c r="E427" s="25"/>
      <c r="F427" s="25"/>
      <c r="G427" s="25"/>
      <c r="H427" s="25"/>
      <c r="I427" s="23"/>
    </row>
    <row r="428" spans="2:9" ht="15">
      <c r="B428" s="32" t="s">
        <v>29</v>
      </c>
      <c r="C428" s="32" t="s">
        <v>30</v>
      </c>
      <c r="D428" s="25"/>
      <c r="E428" s="25"/>
      <c r="F428" s="25"/>
      <c r="G428" s="25"/>
      <c r="H428" s="25"/>
      <c r="I428" s="3" t="s">
        <v>3</v>
      </c>
    </row>
    <row r="429" spans="2:9" ht="15">
      <c r="B429" s="32" t="s">
        <v>31</v>
      </c>
      <c r="C429" s="32" t="s">
        <v>32</v>
      </c>
      <c r="D429" s="4" t="s">
        <v>33</v>
      </c>
      <c r="E429" s="25"/>
      <c r="F429" s="25"/>
      <c r="G429" s="31" t="s">
        <v>34</v>
      </c>
      <c r="H429" s="25"/>
      <c r="I429" s="3" t="s">
        <v>35</v>
      </c>
    </row>
    <row r="430" spans="2:9" ht="15">
      <c r="B430" s="22"/>
      <c r="C430" s="22"/>
      <c r="D430" s="25"/>
      <c r="E430" s="25"/>
      <c r="F430" s="25"/>
      <c r="G430" s="25"/>
      <c r="H430" s="25"/>
      <c r="I430" s="23"/>
    </row>
    <row r="431" spans="1:9" ht="15">
      <c r="A431">
        <v>1950</v>
      </c>
      <c r="B431" s="22">
        <v>208</v>
      </c>
      <c r="C431" s="22">
        <v>26</v>
      </c>
      <c r="D431" s="25">
        <f>(+G431-H431)/C431</f>
        <v>31.067307692307693</v>
      </c>
      <c r="E431" s="25">
        <v>43</v>
      </c>
      <c r="F431" s="25">
        <v>5400</v>
      </c>
      <c r="G431" s="25">
        <v>1125</v>
      </c>
      <c r="H431" s="25">
        <v>317.25</v>
      </c>
      <c r="I431" s="23">
        <v>0.75</v>
      </c>
    </row>
    <row r="432" spans="1:9" ht="15">
      <c r="A432">
        <v>1951</v>
      </c>
      <c r="B432" s="22">
        <v>196</v>
      </c>
      <c r="C432" s="22">
        <v>25.8</v>
      </c>
      <c r="D432" s="25">
        <f>(+G432-H432)/C432</f>
        <v>32.77895348837209</v>
      </c>
      <c r="E432" s="25">
        <v>48</v>
      </c>
      <c r="F432" s="25">
        <v>6300</v>
      </c>
      <c r="G432" s="25">
        <v>1231</v>
      </c>
      <c r="H432" s="25">
        <v>385.303</v>
      </c>
      <c r="I432" s="23">
        <v>0.67</v>
      </c>
    </row>
    <row r="433" spans="1:9" ht="15">
      <c r="A433">
        <v>1952</v>
      </c>
      <c r="B433" s="22">
        <v>183</v>
      </c>
      <c r="C433" s="22">
        <v>25.6</v>
      </c>
      <c r="D433" s="25">
        <f>(+G433-H433)/C433</f>
        <v>38.785546875</v>
      </c>
      <c r="E433" s="25">
        <v>56</v>
      </c>
      <c r="F433" s="25">
        <v>7900</v>
      </c>
      <c r="G433" s="25">
        <v>1439</v>
      </c>
      <c r="H433" s="25">
        <v>446.09</v>
      </c>
      <c r="I433" s="23">
        <v>0.54</v>
      </c>
    </row>
    <row r="434" spans="1:9" ht="15">
      <c r="A434">
        <v>1953</v>
      </c>
      <c r="B434" s="22">
        <v>170</v>
      </c>
      <c r="C434" s="22">
        <v>25.4</v>
      </c>
      <c r="D434" s="25">
        <f>(+G434-H434)/C434</f>
        <v>41.55271653543308</v>
      </c>
      <c r="E434" s="25">
        <v>60</v>
      </c>
      <c r="F434" s="25">
        <v>9000</v>
      </c>
      <c r="G434" s="25">
        <v>1523</v>
      </c>
      <c r="H434" s="25">
        <v>467.561</v>
      </c>
      <c r="I434" s="23">
        <v>0.51</v>
      </c>
    </row>
    <row r="435" spans="1:9" ht="15">
      <c r="A435">
        <v>1954</v>
      </c>
      <c r="B435" s="22">
        <v>161</v>
      </c>
      <c r="C435" s="22">
        <v>25.2</v>
      </c>
      <c r="D435" s="25">
        <f>(+G435-H435)/C435</f>
        <v>40.74285714285715</v>
      </c>
      <c r="E435" s="25">
        <v>59</v>
      </c>
      <c r="F435" s="25">
        <v>9200</v>
      </c>
      <c r="G435" s="25">
        <v>1488</v>
      </c>
      <c r="H435" s="25">
        <v>461.28</v>
      </c>
      <c r="I435" s="23">
        <v>0.54</v>
      </c>
    </row>
    <row r="436" spans="1:9" ht="15">
      <c r="A436">
        <v>1955</v>
      </c>
      <c r="B436" s="22">
        <v>153</v>
      </c>
      <c r="C436" s="22">
        <v>24.8</v>
      </c>
      <c r="D436" s="25">
        <f>(+G436-H436)/C436</f>
        <v>41.159677419354836</v>
      </c>
      <c r="E436" s="25">
        <v>61</v>
      </c>
      <c r="F436" s="25">
        <v>9900</v>
      </c>
      <c r="G436" s="25">
        <v>1510</v>
      </c>
      <c r="H436" s="25">
        <v>489.24</v>
      </c>
      <c r="I436" s="23">
        <v>0.57</v>
      </c>
    </row>
    <row r="437" spans="1:9" ht="15">
      <c r="A437">
        <v>1956</v>
      </c>
      <c r="B437" s="22">
        <v>145</v>
      </c>
      <c r="C437" s="22">
        <v>24.4</v>
      </c>
      <c r="D437" s="25">
        <f>(+G437-H437)/C437</f>
        <v>42.322049180327866</v>
      </c>
      <c r="E437" s="25">
        <v>66</v>
      </c>
      <c r="F437" s="25">
        <v>11100</v>
      </c>
      <c r="G437" s="25">
        <v>1606</v>
      </c>
      <c r="H437" s="25">
        <v>573.342</v>
      </c>
      <c r="I437" s="23">
        <v>0.54</v>
      </c>
    </row>
    <row r="438" spans="1:9" ht="15">
      <c r="A438">
        <v>1957</v>
      </c>
      <c r="B438" s="22">
        <v>137</v>
      </c>
      <c r="C438" s="22">
        <v>23.8</v>
      </c>
      <c r="D438" s="25">
        <f>(+G438-H438)/C438</f>
        <v>50.91142857142857</v>
      </c>
      <c r="E438" s="25">
        <v>74</v>
      </c>
      <c r="F438" s="25">
        <v>12800</v>
      </c>
      <c r="G438" s="25">
        <v>1751</v>
      </c>
      <c r="H438" s="25">
        <v>539.308</v>
      </c>
      <c r="I438" s="23">
        <v>0.53</v>
      </c>
    </row>
    <row r="439" spans="1:9" ht="15">
      <c r="A439">
        <v>1958</v>
      </c>
      <c r="B439" s="22">
        <v>129</v>
      </c>
      <c r="C439" s="22">
        <v>23.2</v>
      </c>
      <c r="D439" s="25">
        <f>(+G439-H439)/C439</f>
        <v>59.45676724137931</v>
      </c>
      <c r="E439" s="25">
        <v>81</v>
      </c>
      <c r="F439" s="25">
        <v>14700</v>
      </c>
      <c r="G439" s="25">
        <v>1887</v>
      </c>
      <c r="H439" s="25">
        <v>507.603</v>
      </c>
      <c r="I439" s="23">
        <v>0.48</v>
      </c>
    </row>
    <row r="440" spans="1:9" ht="15">
      <c r="A440">
        <v>1959</v>
      </c>
      <c r="B440" s="22">
        <v>121</v>
      </c>
      <c r="C440" s="22">
        <v>22.6</v>
      </c>
      <c r="D440" s="25">
        <f>(+G440-H440)/C440</f>
        <v>64.32097345132743</v>
      </c>
      <c r="E440" s="25">
        <v>91</v>
      </c>
      <c r="F440" s="25">
        <v>17000</v>
      </c>
      <c r="G440" s="25">
        <v>2059</v>
      </c>
      <c r="H440" s="25">
        <v>605.346</v>
      </c>
      <c r="I440" s="23">
        <v>0.45</v>
      </c>
    </row>
    <row r="441" spans="1:9" ht="15">
      <c r="A441">
        <v>1960</v>
      </c>
      <c r="B441" s="22">
        <v>112</v>
      </c>
      <c r="C441" s="22">
        <v>22</v>
      </c>
      <c r="D441" s="25">
        <f>(+G441-H441)/C441</f>
        <v>68.09522727272727</v>
      </c>
      <c r="E441" s="25">
        <v>99</v>
      </c>
      <c r="F441" s="25">
        <v>19500</v>
      </c>
      <c r="G441" s="25">
        <v>2187</v>
      </c>
      <c r="H441" s="25">
        <v>688.905</v>
      </c>
      <c r="I441" s="23">
        <v>0.43</v>
      </c>
    </row>
    <row r="442" spans="1:9" ht="15">
      <c r="A442">
        <v>1961</v>
      </c>
      <c r="B442" s="22">
        <v>105</v>
      </c>
      <c r="C442" s="22">
        <v>21.4</v>
      </c>
      <c r="D442" s="25">
        <f>(+G442-H442)/C442</f>
        <v>69.18686915887852</v>
      </c>
      <c r="E442" s="25">
        <v>102</v>
      </c>
      <c r="F442" s="25">
        <v>20800</v>
      </c>
      <c r="G442" s="25">
        <v>2187</v>
      </c>
      <c r="H442" s="25">
        <v>706.401</v>
      </c>
      <c r="I442" s="23">
        <v>0.46</v>
      </c>
    </row>
    <row r="443" spans="1:9" ht="15">
      <c r="A443">
        <v>1962</v>
      </c>
      <c r="B443" s="22">
        <v>98</v>
      </c>
      <c r="C443" s="22">
        <v>20.5</v>
      </c>
      <c r="D443" s="25">
        <f>(+G443-H443)/C443</f>
        <v>76.87024390243903</v>
      </c>
      <c r="E443" s="25">
        <v>115</v>
      </c>
      <c r="F443" s="25">
        <v>24000</v>
      </c>
      <c r="G443" s="25">
        <v>2352</v>
      </c>
      <c r="H443" s="25">
        <v>776.16</v>
      </c>
      <c r="I443" s="23">
        <v>0.44</v>
      </c>
    </row>
    <row r="444" spans="1:9" ht="15">
      <c r="A444">
        <v>1963</v>
      </c>
      <c r="B444" s="22">
        <v>92</v>
      </c>
      <c r="C444" s="22">
        <v>19.8</v>
      </c>
      <c r="D444" s="25">
        <f>(+G444-H444)/C444</f>
        <v>75.58964646464646</v>
      </c>
      <c r="E444" s="25">
        <v>115</v>
      </c>
      <c r="F444" s="25">
        <v>24800</v>
      </c>
      <c r="G444" s="25">
        <v>2285</v>
      </c>
      <c r="H444" s="25">
        <v>788.325</v>
      </c>
      <c r="I444" s="23">
        <v>0.47</v>
      </c>
    </row>
    <row r="445" spans="1:9" ht="15">
      <c r="A445">
        <v>1964</v>
      </c>
      <c r="B445" s="22">
        <v>88</v>
      </c>
      <c r="C445" s="22">
        <v>19.2</v>
      </c>
      <c r="D445" s="25">
        <f>(+G445-H445)/C445</f>
        <v>80.75156249999999</v>
      </c>
      <c r="E445" s="25">
        <v>128</v>
      </c>
      <c r="F445" s="25">
        <v>28000</v>
      </c>
      <c r="G445" s="25">
        <v>2461</v>
      </c>
      <c r="H445" s="25">
        <v>910.57</v>
      </c>
      <c r="I445" s="23">
        <v>0.45</v>
      </c>
    </row>
    <row r="446" spans="1:9" ht="15">
      <c r="A446">
        <v>1965</v>
      </c>
      <c r="B446" s="22">
        <v>86</v>
      </c>
      <c r="C446" s="22">
        <v>18.9</v>
      </c>
      <c r="D446" s="25">
        <f>(+G446-H446)/C446</f>
        <v>84.59074074074076</v>
      </c>
      <c r="E446" s="25">
        <v>142</v>
      </c>
      <c r="F446" s="25">
        <v>31200</v>
      </c>
      <c r="G446" s="25">
        <v>2687</v>
      </c>
      <c r="H446" s="25">
        <v>1088.235</v>
      </c>
      <c r="I446" s="23">
        <v>0.47</v>
      </c>
    </row>
    <row r="447" spans="1:9" ht="15">
      <c r="A447">
        <v>1966</v>
      </c>
      <c r="B447" s="22">
        <v>84</v>
      </c>
      <c r="C447" s="22">
        <v>18.7</v>
      </c>
      <c r="D447" s="25">
        <f>(+G447-H447)/C447</f>
        <v>95.6185026737968</v>
      </c>
      <c r="E447" s="25">
        <v>155</v>
      </c>
      <c r="F447" s="25">
        <v>34500</v>
      </c>
      <c r="G447" s="25">
        <v>2898</v>
      </c>
      <c r="H447" s="25">
        <v>1109.934</v>
      </c>
      <c r="I447" s="23">
        <v>0.51</v>
      </c>
    </row>
    <row r="448" spans="1:9" ht="15">
      <c r="A448">
        <v>1967</v>
      </c>
      <c r="B448" s="22">
        <v>82</v>
      </c>
      <c r="C448" s="22">
        <v>18.4</v>
      </c>
      <c r="D448" s="25">
        <f>(+G448-H448)/C448</f>
        <v>116.5842391304348</v>
      </c>
      <c r="E448" s="25">
        <v>171</v>
      </c>
      <c r="F448" s="25">
        <v>38400</v>
      </c>
      <c r="G448" s="25">
        <v>3150</v>
      </c>
      <c r="H448" s="25">
        <v>1004.85</v>
      </c>
      <c r="I448" s="23">
        <v>0.59</v>
      </c>
    </row>
    <row r="449" spans="1:9" ht="15">
      <c r="A449">
        <v>1968</v>
      </c>
      <c r="B449" s="22">
        <v>80</v>
      </c>
      <c r="C449" s="22">
        <v>17.9</v>
      </c>
      <c r="D449" s="25">
        <f>(+G449-H449)/C449</f>
        <v>130.40530726256983</v>
      </c>
      <c r="E449" s="25">
        <v>185</v>
      </c>
      <c r="F449" s="25">
        <v>41400</v>
      </c>
      <c r="G449" s="25">
        <v>3311</v>
      </c>
      <c r="H449" s="25">
        <v>976.745</v>
      </c>
      <c r="I449" s="23">
        <v>0.64</v>
      </c>
    </row>
    <row r="450" spans="1:9" ht="15">
      <c r="A450">
        <v>1969</v>
      </c>
      <c r="B450" s="22">
        <v>78</v>
      </c>
      <c r="C450" s="22">
        <v>17.6</v>
      </c>
      <c r="D450" s="25">
        <f>(+G450-H450)/C450</f>
        <v>159.06954545454542</v>
      </c>
      <c r="E450" s="25">
        <v>214</v>
      </c>
      <c r="F450" s="25">
        <v>48300</v>
      </c>
      <c r="G450" s="25">
        <v>3768</v>
      </c>
      <c r="H450" s="25">
        <v>968.376</v>
      </c>
      <c r="I450" s="23">
        <v>0.61</v>
      </c>
    </row>
    <row r="451" spans="1:9" ht="15">
      <c r="A451">
        <v>1970</v>
      </c>
      <c r="B451" s="22">
        <v>77</v>
      </c>
      <c r="C451" s="22">
        <v>17.4</v>
      </c>
      <c r="D451" s="25">
        <f>(+G451-H451)/C451</f>
        <v>179.49563218390807</v>
      </c>
      <c r="E451" s="25">
        <v>234</v>
      </c>
      <c r="F451" s="25">
        <v>52900</v>
      </c>
      <c r="G451" s="25">
        <v>4072</v>
      </c>
      <c r="H451" s="25">
        <v>948.776</v>
      </c>
      <c r="I451" s="23">
        <v>0.58</v>
      </c>
    </row>
    <row r="452" spans="1:9" ht="15">
      <c r="A452">
        <v>1971</v>
      </c>
      <c r="B452" s="22">
        <v>76</v>
      </c>
      <c r="C452" s="22">
        <v>17.2</v>
      </c>
      <c r="D452" s="25">
        <f>(+G452-H452)/C452</f>
        <v>201.45348837209303</v>
      </c>
      <c r="E452" s="25">
        <v>255</v>
      </c>
      <c r="F452" s="25">
        <v>57700</v>
      </c>
      <c r="G452" s="25">
        <v>4386</v>
      </c>
      <c r="H452" s="25">
        <v>921</v>
      </c>
      <c r="I452" s="23">
        <v>0.55</v>
      </c>
    </row>
    <row r="453" spans="1:9" ht="15">
      <c r="A453">
        <v>1972</v>
      </c>
      <c r="B453" s="22">
        <v>76</v>
      </c>
      <c r="C453" s="22">
        <v>17.2</v>
      </c>
      <c r="D453" s="25">
        <f>(+G453-H453)/C453</f>
        <v>228.52</v>
      </c>
      <c r="E453" s="25">
        <v>290</v>
      </c>
      <c r="F453" s="25">
        <v>65600</v>
      </c>
      <c r="G453" s="25">
        <v>4988</v>
      </c>
      <c r="H453" s="25">
        <v>1057.456</v>
      </c>
      <c r="I453" s="23">
        <v>0.57</v>
      </c>
    </row>
    <row r="454" spans="1:9" ht="15">
      <c r="A454">
        <v>1973</v>
      </c>
      <c r="B454" s="22">
        <v>74</v>
      </c>
      <c r="C454" s="22">
        <v>17</v>
      </c>
      <c r="D454" s="25">
        <f>(+G454-H454)/C454</f>
        <v>262.213</v>
      </c>
      <c r="E454" s="25">
        <v>329</v>
      </c>
      <c r="F454" s="25">
        <v>75600</v>
      </c>
      <c r="G454" s="25">
        <v>5593</v>
      </c>
      <c r="H454" s="25">
        <v>1135.379</v>
      </c>
      <c r="I454" s="23">
        <v>0.56</v>
      </c>
    </row>
    <row r="455" spans="1:9" ht="15">
      <c r="A455">
        <v>1974</v>
      </c>
      <c r="B455" s="22">
        <v>73</v>
      </c>
      <c r="C455" s="22">
        <v>17</v>
      </c>
      <c r="D455" s="25">
        <f>(+G455-H455)/C455</f>
        <v>345.13599999999997</v>
      </c>
      <c r="E455" s="25">
        <v>424</v>
      </c>
      <c r="F455" s="25">
        <v>98700</v>
      </c>
      <c r="G455" s="25">
        <v>7208</v>
      </c>
      <c r="H455" s="25">
        <v>1340.688</v>
      </c>
      <c r="I455" s="23">
        <v>0.54</v>
      </c>
    </row>
    <row r="456" spans="1:9" ht="15">
      <c r="A456">
        <v>1975</v>
      </c>
      <c r="B456" s="22">
        <v>60</v>
      </c>
      <c r="C456" s="22">
        <v>15</v>
      </c>
      <c r="D456" s="25">
        <f>(+G456-H456)/C456</f>
        <v>391.05</v>
      </c>
      <c r="E456" s="25">
        <v>474</v>
      </c>
      <c r="F456" s="25">
        <v>118500</v>
      </c>
      <c r="G456" s="25">
        <v>7110</v>
      </c>
      <c r="H456" s="25">
        <v>1244.25</v>
      </c>
      <c r="I456" s="23">
        <v>0.53</v>
      </c>
    </row>
    <row r="457" spans="1:9" ht="15">
      <c r="A457">
        <v>1976</v>
      </c>
      <c r="B457" s="22">
        <v>60</v>
      </c>
      <c r="C457" s="22">
        <v>15</v>
      </c>
      <c r="D457" s="25">
        <f>(+G457-H457)/C457</f>
        <v>419.8512</v>
      </c>
      <c r="E457" s="25">
        <v>507</v>
      </c>
      <c r="F457" s="25">
        <v>126800</v>
      </c>
      <c r="G457" s="25">
        <v>7606</v>
      </c>
      <c r="H457" s="25">
        <v>1308.232</v>
      </c>
      <c r="I457" s="23">
        <v>0.52</v>
      </c>
    </row>
    <row r="458" spans="1:9" ht="15">
      <c r="A458">
        <v>1977</v>
      </c>
      <c r="B458" s="22">
        <v>59</v>
      </c>
      <c r="C458" s="22">
        <v>15</v>
      </c>
      <c r="D458" s="25">
        <f>(+G458-H458)/C458</f>
        <v>481.26213333333334</v>
      </c>
      <c r="E458" s="25">
        <v>581</v>
      </c>
      <c r="F458" s="25">
        <v>147600</v>
      </c>
      <c r="G458" s="25">
        <v>8708</v>
      </c>
      <c r="H458" s="25">
        <v>1489.068</v>
      </c>
      <c r="I458" s="23">
        <v>0.51</v>
      </c>
    </row>
    <row r="459" spans="1:9" ht="15">
      <c r="A459">
        <v>1978</v>
      </c>
      <c r="B459" s="22">
        <v>59</v>
      </c>
      <c r="C459" s="22">
        <v>15</v>
      </c>
      <c r="D459" s="25">
        <f>(+G459-H459)/C459</f>
        <v>566.0302666666666</v>
      </c>
      <c r="E459" s="25">
        <v>685</v>
      </c>
      <c r="F459" s="25">
        <v>174200</v>
      </c>
      <c r="G459" s="25">
        <v>10279</v>
      </c>
      <c r="H459" s="25">
        <v>1788.546</v>
      </c>
      <c r="I459" s="23">
        <v>0.46</v>
      </c>
    </row>
    <row r="460" spans="1:9" ht="15">
      <c r="A460">
        <v>1979</v>
      </c>
      <c r="B460" s="22">
        <v>59</v>
      </c>
      <c r="C460" s="22">
        <v>15</v>
      </c>
      <c r="D460" s="25">
        <f>(+G460-H460)/C460</f>
        <v>648.018</v>
      </c>
      <c r="E460" s="25">
        <v>777</v>
      </c>
      <c r="F460" s="25">
        <v>197500</v>
      </c>
      <c r="G460" s="25">
        <v>11655</v>
      </c>
      <c r="H460" s="25">
        <v>1934.73</v>
      </c>
      <c r="I460" s="23">
        <v>0.4</v>
      </c>
    </row>
    <row r="461" spans="1:9" ht="15">
      <c r="A461">
        <v>1980</v>
      </c>
      <c r="B461" s="22">
        <v>59</v>
      </c>
      <c r="C461" s="22">
        <v>15</v>
      </c>
      <c r="D461" s="25">
        <v>752</v>
      </c>
      <c r="E461" s="25">
        <v>896</v>
      </c>
      <c r="F461" s="25">
        <v>227800</v>
      </c>
      <c r="G461" s="25">
        <v>13440</v>
      </c>
      <c r="H461" s="25">
        <v>2164</v>
      </c>
      <c r="I461" s="23">
        <v>0.4</v>
      </c>
    </row>
    <row r="462" spans="1:9" ht="15">
      <c r="A462">
        <v>1981</v>
      </c>
      <c r="B462" s="22">
        <v>60</v>
      </c>
      <c r="C462" s="22">
        <v>14.5</v>
      </c>
      <c r="D462" s="25">
        <v>815</v>
      </c>
      <c r="E462" s="25">
        <v>971</v>
      </c>
      <c r="F462" s="25">
        <v>234600</v>
      </c>
      <c r="G462" s="25">
        <v>14080</v>
      </c>
      <c r="H462" s="25">
        <v>2267</v>
      </c>
      <c r="I462" s="23">
        <v>0.4</v>
      </c>
    </row>
    <row r="463" spans="1:9" ht="15">
      <c r="A463">
        <v>1982</v>
      </c>
      <c r="B463" s="22">
        <v>57</v>
      </c>
      <c r="C463" s="22">
        <v>14</v>
      </c>
      <c r="D463" s="25">
        <v>775</v>
      </c>
      <c r="E463" s="25">
        <v>926</v>
      </c>
      <c r="F463" s="25">
        <v>227400</v>
      </c>
      <c r="G463" s="25">
        <v>12964</v>
      </c>
      <c r="H463" s="25">
        <v>2113</v>
      </c>
      <c r="I463" s="23">
        <v>0.45</v>
      </c>
    </row>
    <row r="464" spans="1:9" ht="15">
      <c r="A464">
        <v>1983</v>
      </c>
      <c r="B464" s="22">
        <v>55</v>
      </c>
      <c r="C464" s="22">
        <v>13.7</v>
      </c>
      <c r="D464" s="25">
        <v>776</v>
      </c>
      <c r="E464" s="25">
        <v>929</v>
      </c>
      <c r="F464" s="25">
        <v>231400</v>
      </c>
      <c r="G464" s="25">
        <v>12727</v>
      </c>
      <c r="H464" s="25">
        <v>2100</v>
      </c>
      <c r="I464" s="23">
        <v>0.43</v>
      </c>
    </row>
    <row r="465" spans="1:9" ht="15">
      <c r="A465">
        <v>1984</v>
      </c>
      <c r="B465" s="22">
        <v>51</v>
      </c>
      <c r="C465" s="22">
        <v>13.5</v>
      </c>
      <c r="D465" s="25">
        <v>759</v>
      </c>
      <c r="E465" s="25">
        <v>921</v>
      </c>
      <c r="F465" s="25">
        <v>243871</v>
      </c>
      <c r="G465" s="25">
        <v>12437</v>
      </c>
      <c r="H465" s="25">
        <v>2189</v>
      </c>
      <c r="I465" s="23">
        <v>0.44</v>
      </c>
    </row>
    <row r="466" spans="1:9" ht="15">
      <c r="A466">
        <v>1985</v>
      </c>
      <c r="B466" s="22">
        <v>50</v>
      </c>
      <c r="C466" s="22">
        <v>13.5</v>
      </c>
      <c r="D466" s="25">
        <v>701</v>
      </c>
      <c r="E466" s="25">
        <v>886</v>
      </c>
      <c r="F466" s="25">
        <v>239352</v>
      </c>
      <c r="G466" s="25">
        <v>11967</v>
      </c>
      <c r="H466" s="25">
        <v>2501</v>
      </c>
      <c r="I466" s="23">
        <v>0.48</v>
      </c>
    </row>
    <row r="467" spans="1:9" ht="15">
      <c r="A467">
        <v>1986</v>
      </c>
      <c r="B467" s="22">
        <v>49</v>
      </c>
      <c r="C467" s="22">
        <v>13.3</v>
      </c>
      <c r="D467" s="25">
        <v>641</v>
      </c>
      <c r="E467" s="25">
        <v>853</v>
      </c>
      <c r="F467" s="25">
        <v>231521</v>
      </c>
      <c r="G467" s="25">
        <v>11344</v>
      </c>
      <c r="H467" s="25">
        <v>2825</v>
      </c>
      <c r="I467" s="23">
        <v>0.51</v>
      </c>
    </row>
    <row r="468" spans="1:9" ht="15">
      <c r="A468">
        <v>1987</v>
      </c>
      <c r="B468" s="22">
        <v>48</v>
      </c>
      <c r="C468" s="22">
        <v>13</v>
      </c>
      <c r="D468" s="25">
        <v>646</v>
      </c>
      <c r="E468" s="25">
        <v>889</v>
      </c>
      <c r="F468" s="25">
        <v>240708</v>
      </c>
      <c r="G468" s="25">
        <v>11554</v>
      </c>
      <c r="H468" s="25">
        <v>3154</v>
      </c>
      <c r="I468" s="23">
        <v>0.51</v>
      </c>
    </row>
    <row r="469" spans="1:9" ht="15">
      <c r="A469">
        <v>1988</v>
      </c>
      <c r="B469" s="22">
        <v>49</v>
      </c>
      <c r="C469" s="22">
        <v>13</v>
      </c>
      <c r="D469" s="25">
        <v>657</v>
      </c>
      <c r="E469" s="25">
        <v>920</v>
      </c>
      <c r="F469" s="25">
        <v>244082</v>
      </c>
      <c r="G469" s="25">
        <v>11960</v>
      </c>
      <c r="H469" s="25">
        <v>3421</v>
      </c>
      <c r="I469" s="23">
        <v>0.54</v>
      </c>
    </row>
    <row r="470" spans="1:9" ht="15">
      <c r="A470">
        <v>1989</v>
      </c>
      <c r="B470" s="22">
        <v>48</v>
      </c>
      <c r="C470" s="22">
        <v>12.6</v>
      </c>
      <c r="D470" s="25">
        <v>739</v>
      </c>
      <c r="E470" s="25">
        <v>1030</v>
      </c>
      <c r="F470" s="25">
        <v>270375</v>
      </c>
      <c r="G470" s="25">
        <v>12978</v>
      </c>
      <c r="H470" s="25">
        <v>3667</v>
      </c>
      <c r="I470" s="23">
        <v>0.53</v>
      </c>
    </row>
    <row r="471" spans="1:9" ht="15">
      <c r="A471">
        <v>1990</v>
      </c>
      <c r="B471" s="22">
        <v>48</v>
      </c>
      <c r="C471" s="22">
        <v>12.5</v>
      </c>
      <c r="D471" s="25">
        <v>802</v>
      </c>
      <c r="E471" s="25">
        <v>1079</v>
      </c>
      <c r="F471" s="25">
        <v>280990</v>
      </c>
      <c r="G471" s="25">
        <v>13487</v>
      </c>
      <c r="H471" s="25">
        <v>3465</v>
      </c>
      <c r="I471" s="23">
        <v>0.55</v>
      </c>
    </row>
    <row r="472" spans="1:9" ht="15">
      <c r="A472">
        <v>1991</v>
      </c>
      <c r="B472" s="22">
        <v>46</v>
      </c>
      <c r="C472" s="22">
        <v>12.1</v>
      </c>
      <c r="D472" s="25">
        <v>828</v>
      </c>
      <c r="E472" s="25">
        <v>1095</v>
      </c>
      <c r="F472" s="25">
        <v>288033</v>
      </c>
      <c r="G472" s="25">
        <v>13249</v>
      </c>
      <c r="H472" s="25">
        <v>3235</v>
      </c>
      <c r="I472" s="23">
        <v>0.61</v>
      </c>
    </row>
    <row r="473" spans="1:9" ht="15">
      <c r="A473">
        <v>1992</v>
      </c>
      <c r="B473" s="22">
        <v>46</v>
      </c>
      <c r="C473" s="22">
        <v>12.1</v>
      </c>
      <c r="D473" s="25">
        <v>771</v>
      </c>
      <c r="E473" s="25">
        <v>1025</v>
      </c>
      <c r="F473" s="25">
        <v>269620</v>
      </c>
      <c r="G473" s="25">
        <v>12402</v>
      </c>
      <c r="H473" s="25">
        <v>3072</v>
      </c>
      <c r="I473" s="23">
        <v>0.6</v>
      </c>
    </row>
    <row r="474" spans="1:9" ht="15">
      <c r="A474">
        <v>1993</v>
      </c>
      <c r="B474" s="22">
        <v>46</v>
      </c>
      <c r="C474" s="22">
        <v>12.1</v>
      </c>
      <c r="D474" s="25">
        <v>848</v>
      </c>
      <c r="E474" s="25">
        <v>1131</v>
      </c>
      <c r="F474" s="25">
        <v>297502</v>
      </c>
      <c r="G474" s="25">
        <v>13685</v>
      </c>
      <c r="H474" s="25">
        <v>3429</v>
      </c>
      <c r="I474" s="23">
        <v>0.55</v>
      </c>
    </row>
    <row r="475" spans="1:9" ht="15">
      <c r="A475">
        <v>1994</v>
      </c>
      <c r="B475" s="22">
        <v>45</v>
      </c>
      <c r="C475" s="22">
        <v>12.1</v>
      </c>
      <c r="D475" s="25">
        <v>839</v>
      </c>
      <c r="E475" s="25">
        <v>1154</v>
      </c>
      <c r="F475" s="25">
        <v>310196</v>
      </c>
      <c r="G475" s="25">
        <v>13958</v>
      </c>
      <c r="H475" s="25">
        <v>3805</v>
      </c>
      <c r="I475" s="30" t="s">
        <v>6</v>
      </c>
    </row>
    <row r="476" spans="1:9" ht="15">
      <c r="A476">
        <v>1995</v>
      </c>
      <c r="B476" s="22">
        <v>45</v>
      </c>
      <c r="C476" s="22">
        <v>12</v>
      </c>
      <c r="D476" s="25">
        <v>879</v>
      </c>
      <c r="E476" s="25">
        <v>1256</v>
      </c>
      <c r="F476" s="25">
        <v>335011</v>
      </c>
      <c r="G476" s="25">
        <v>15075</v>
      </c>
      <c r="H476" s="25">
        <v>4529</v>
      </c>
      <c r="I476" s="30" t="s">
        <v>6</v>
      </c>
    </row>
    <row r="477" spans="1:9" ht="15">
      <c r="A477" s="28" t="s">
        <v>6</v>
      </c>
      <c r="B477" s="34" t="s">
        <v>6</v>
      </c>
      <c r="C477" s="34" t="s">
        <v>6</v>
      </c>
      <c r="D477" s="33" t="s">
        <v>6</v>
      </c>
      <c r="E477" s="33" t="s">
        <v>6</v>
      </c>
      <c r="F477" s="33" t="s">
        <v>6</v>
      </c>
      <c r="G477" s="33" t="s">
        <v>6</v>
      </c>
      <c r="H477" s="33" t="s">
        <v>6</v>
      </c>
      <c r="I477" s="30" t="s">
        <v>7</v>
      </c>
    </row>
    <row r="478" spans="1:9" ht="15">
      <c r="A478" t="str">
        <f>FOOTNOTE</f>
        <v>Table updated from "Farm Real Estate Historical Series Data, 1950-92", Statistical Bulletin No. 855.</v>
      </c>
      <c r="B478" s="22"/>
      <c r="C478" s="22"/>
      <c r="D478" s="25"/>
      <c r="E478" s="25"/>
      <c r="F478" s="25"/>
      <c r="G478" s="25"/>
      <c r="H478" s="25"/>
      <c r="I478" s="23"/>
    </row>
    <row r="479" spans="1:9" ht="15">
      <c r="A479" t="str">
        <f>A79</f>
        <v> </v>
      </c>
      <c r="B479" s="22"/>
      <c r="C479" s="22"/>
      <c r="D479" s="25"/>
      <c r="E479" s="25"/>
      <c r="F479" s="25"/>
      <c r="G479" s="25"/>
      <c r="H479" s="25"/>
      <c r="I479" s="23"/>
    </row>
    <row r="480" ht="15">
      <c r="A480" s="27" t="s">
        <v>72</v>
      </c>
    </row>
    <row r="481" spans="1:9" ht="15">
      <c r="A481" t="str">
        <f>A80</f>
        <v> </v>
      </c>
      <c r="B481" s="22"/>
      <c r="C481" s="22"/>
      <c r="D481" s="25"/>
      <c r="E481" s="25"/>
      <c r="F481" s="25"/>
      <c r="G481" s="25"/>
      <c r="H481" s="25"/>
      <c r="I481" s="23"/>
    </row>
    <row r="482" spans="1:9" ht="15">
      <c r="A482" t="str">
        <f>A81</f>
        <v> </v>
      </c>
      <c r="B482" s="22"/>
      <c r="C482" s="22"/>
      <c r="D482" s="25"/>
      <c r="E482" s="25"/>
      <c r="F482" s="25"/>
      <c r="G482" s="25"/>
      <c r="H482" s="25"/>
      <c r="I482" s="23"/>
    </row>
    <row r="483" spans="1:9" ht="15">
      <c r="A483" s="5" t="s">
        <v>96</v>
      </c>
      <c r="B483" s="22"/>
      <c r="C483" s="22"/>
      <c r="D483" s="25"/>
      <c r="E483" s="25"/>
      <c r="F483" s="25"/>
      <c r="G483" s="25"/>
      <c r="H483" s="25"/>
      <c r="I483" s="23"/>
    </row>
    <row r="484" spans="2:9" ht="15">
      <c r="B484" s="22"/>
      <c r="C484" s="22"/>
      <c r="D484" s="25"/>
      <c r="E484" s="25"/>
      <c r="F484" s="25"/>
      <c r="G484" s="25"/>
      <c r="H484" s="25"/>
      <c r="I484" s="23"/>
    </row>
    <row r="485" spans="1:9" ht="15">
      <c r="A485" s="28" t="s">
        <v>6</v>
      </c>
      <c r="B485" s="34" t="s">
        <v>6</v>
      </c>
      <c r="C485" s="34" t="s">
        <v>6</v>
      </c>
      <c r="D485" s="33" t="s">
        <v>6</v>
      </c>
      <c r="E485" s="33" t="s">
        <v>6</v>
      </c>
      <c r="F485" s="33" t="s">
        <v>6</v>
      </c>
      <c r="G485" s="33" t="s">
        <v>6</v>
      </c>
      <c r="H485" s="33" t="s">
        <v>6</v>
      </c>
      <c r="I485" s="30" t="s">
        <v>7</v>
      </c>
    </row>
    <row r="486" spans="2:9" ht="15">
      <c r="B486" s="22"/>
      <c r="C486" s="32" t="s">
        <v>8</v>
      </c>
      <c r="D486" s="25"/>
      <c r="E486" s="35" t="s">
        <v>65</v>
      </c>
      <c r="F486" s="25"/>
      <c r="G486" s="25"/>
      <c r="H486" s="25"/>
      <c r="I486" s="3" t="s">
        <v>10</v>
      </c>
    </row>
    <row r="487" spans="1:9" ht="15">
      <c r="A487" s="37" t="s">
        <v>11</v>
      </c>
      <c r="B487" s="2" t="s">
        <v>12</v>
      </c>
      <c r="C487" s="32" t="s">
        <v>13</v>
      </c>
      <c r="D487" s="31" t="s">
        <v>14</v>
      </c>
      <c r="E487" s="31" t="s">
        <v>15</v>
      </c>
      <c r="F487" s="33" t="s">
        <v>6</v>
      </c>
      <c r="G487" s="31" t="s">
        <v>16</v>
      </c>
      <c r="H487" s="31" t="s">
        <v>17</v>
      </c>
      <c r="I487" s="3" t="s">
        <v>18</v>
      </c>
    </row>
    <row r="488" spans="2:9" ht="15">
      <c r="B488" s="22"/>
      <c r="C488" s="36" t="s">
        <v>19</v>
      </c>
      <c r="D488" s="31" t="s">
        <v>20</v>
      </c>
      <c r="E488" s="35" t="s">
        <v>21</v>
      </c>
      <c r="F488" s="35" t="s">
        <v>22</v>
      </c>
      <c r="G488" s="4" t="s">
        <v>23</v>
      </c>
      <c r="H488" s="4" t="s">
        <v>24</v>
      </c>
      <c r="I488" s="3" t="s">
        <v>25</v>
      </c>
    </row>
    <row r="489" spans="2:9" ht="15">
      <c r="B489" s="32" t="s">
        <v>3</v>
      </c>
      <c r="C489" s="22"/>
      <c r="D489" s="25"/>
      <c r="E489" s="35" t="s">
        <v>26</v>
      </c>
      <c r="F489" s="35" t="s">
        <v>27</v>
      </c>
      <c r="G489" s="25"/>
      <c r="H489" s="4" t="s">
        <v>3</v>
      </c>
      <c r="I489" s="3" t="s">
        <v>28</v>
      </c>
    </row>
    <row r="490" spans="1:9" ht="15">
      <c r="A490" s="28" t="s">
        <v>6</v>
      </c>
      <c r="B490" s="34" t="s">
        <v>6</v>
      </c>
      <c r="C490" s="34" t="s">
        <v>6</v>
      </c>
      <c r="D490" s="33" t="s">
        <v>6</v>
      </c>
      <c r="E490" s="33" t="s">
        <v>6</v>
      </c>
      <c r="F490" s="33" t="s">
        <v>6</v>
      </c>
      <c r="G490" s="33" t="s">
        <v>6</v>
      </c>
      <c r="H490" s="33" t="s">
        <v>6</v>
      </c>
      <c r="I490" s="30" t="s">
        <v>7</v>
      </c>
    </row>
    <row r="491" spans="2:9" ht="15">
      <c r="B491" s="22"/>
      <c r="C491" s="22"/>
      <c r="D491" s="25"/>
      <c r="E491" s="25"/>
      <c r="F491" s="25"/>
      <c r="G491" s="25"/>
      <c r="H491" s="25"/>
      <c r="I491" s="23"/>
    </row>
    <row r="492" spans="2:9" ht="15">
      <c r="B492" s="32" t="s">
        <v>29</v>
      </c>
      <c r="C492" s="32" t="s">
        <v>30</v>
      </c>
      <c r="D492" s="25"/>
      <c r="E492" s="25"/>
      <c r="F492" s="25"/>
      <c r="G492" s="25"/>
      <c r="H492" s="25"/>
      <c r="I492" s="3" t="s">
        <v>3</v>
      </c>
    </row>
    <row r="493" spans="2:9" ht="15">
      <c r="B493" s="32" t="s">
        <v>31</v>
      </c>
      <c r="C493" s="32" t="s">
        <v>32</v>
      </c>
      <c r="D493" s="4" t="s">
        <v>33</v>
      </c>
      <c r="E493" s="25"/>
      <c r="F493" s="25"/>
      <c r="G493" s="31" t="s">
        <v>34</v>
      </c>
      <c r="H493" s="25"/>
      <c r="I493" s="3" t="s">
        <v>35</v>
      </c>
    </row>
    <row r="494" spans="2:9" ht="15">
      <c r="B494" s="22"/>
      <c r="C494" s="22"/>
      <c r="D494" s="25"/>
      <c r="E494" s="25"/>
      <c r="F494" s="25"/>
      <c r="G494" s="25"/>
      <c r="H494" s="25"/>
      <c r="I494" s="23"/>
    </row>
    <row r="495" spans="1:9" ht="15">
      <c r="A495">
        <v>1950</v>
      </c>
      <c r="B495" s="22">
        <v>62.5</v>
      </c>
      <c r="C495" s="22">
        <v>17.5</v>
      </c>
      <c r="D495" s="25">
        <f>(+G495-H495)/C495</f>
        <v>49.12662857142857</v>
      </c>
      <c r="E495" s="25">
        <v>57</v>
      </c>
      <c r="F495" s="25">
        <v>16000</v>
      </c>
      <c r="G495" s="25">
        <v>1002</v>
      </c>
      <c r="H495" s="25">
        <v>142.284</v>
      </c>
      <c r="I495" s="23">
        <v>0.94</v>
      </c>
    </row>
    <row r="496" spans="1:9" ht="15">
      <c r="A496">
        <v>1951</v>
      </c>
      <c r="B496" s="22">
        <v>61.5</v>
      </c>
      <c r="C496" s="22">
        <v>18</v>
      </c>
      <c r="D496" s="25">
        <f>(+G496-H496)/C496</f>
        <v>58.37866666666667</v>
      </c>
      <c r="E496" s="25">
        <v>69</v>
      </c>
      <c r="F496" s="25">
        <v>20300</v>
      </c>
      <c r="G496" s="25">
        <v>1248</v>
      </c>
      <c r="H496" s="25">
        <v>197.184</v>
      </c>
      <c r="I496" s="23">
        <v>0.83</v>
      </c>
    </row>
    <row r="497" spans="1:9" ht="15">
      <c r="A497">
        <v>1952</v>
      </c>
      <c r="B497" s="22">
        <v>60</v>
      </c>
      <c r="C497" s="22">
        <v>18.5</v>
      </c>
      <c r="D497" s="25">
        <f>(+G497-H497)/C497</f>
        <v>68.12351351351352</v>
      </c>
      <c r="E497" s="25">
        <v>81</v>
      </c>
      <c r="F497" s="25">
        <v>24900</v>
      </c>
      <c r="G497" s="25">
        <v>1495</v>
      </c>
      <c r="H497" s="25">
        <v>234.715</v>
      </c>
      <c r="I497" s="23">
        <v>0.77</v>
      </c>
    </row>
    <row r="498" spans="1:9" ht="15">
      <c r="A498">
        <v>1953</v>
      </c>
      <c r="B498" s="22">
        <v>59</v>
      </c>
      <c r="C498" s="22">
        <v>18.5</v>
      </c>
      <c r="D498" s="25">
        <f>(+G498-H498)/C498</f>
        <v>73.90324324324324</v>
      </c>
      <c r="E498" s="25">
        <v>87</v>
      </c>
      <c r="F498" s="25">
        <v>27400</v>
      </c>
      <c r="G498" s="25">
        <v>1618</v>
      </c>
      <c r="H498" s="25">
        <v>250.79</v>
      </c>
      <c r="I498" s="23">
        <v>0.78</v>
      </c>
    </row>
    <row r="499" spans="1:9" ht="15">
      <c r="A499">
        <v>1954</v>
      </c>
      <c r="B499" s="22">
        <v>58</v>
      </c>
      <c r="C499" s="22">
        <v>18.7</v>
      </c>
      <c r="D499" s="25">
        <f>(+G499-H499)/C499</f>
        <v>83.62379679144385</v>
      </c>
      <c r="E499" s="25">
        <v>99</v>
      </c>
      <c r="F499" s="25">
        <v>32000</v>
      </c>
      <c r="G499" s="25">
        <v>1855</v>
      </c>
      <c r="H499" s="25">
        <v>291.235</v>
      </c>
      <c r="I499" s="23">
        <v>0.76</v>
      </c>
    </row>
    <row r="500" spans="1:9" ht="15">
      <c r="A500">
        <v>1955</v>
      </c>
      <c r="B500" s="22">
        <v>56</v>
      </c>
      <c r="C500" s="22">
        <v>18.3</v>
      </c>
      <c r="D500" s="25">
        <f>(+G500-H500)/C500</f>
        <v>90.40677595628415</v>
      </c>
      <c r="E500" s="25">
        <v>108</v>
      </c>
      <c r="F500" s="25">
        <v>35300</v>
      </c>
      <c r="G500" s="25">
        <v>1979</v>
      </c>
      <c r="H500" s="25">
        <v>324.556</v>
      </c>
      <c r="I500" s="23">
        <v>0.74</v>
      </c>
    </row>
    <row r="501" spans="1:9" ht="15">
      <c r="A501">
        <v>1956</v>
      </c>
      <c r="B501" s="22">
        <v>54</v>
      </c>
      <c r="C501" s="22">
        <v>18</v>
      </c>
      <c r="D501" s="25">
        <f>(+G501-H501)/C501</f>
        <v>102.375</v>
      </c>
      <c r="E501" s="25">
        <v>125</v>
      </c>
      <c r="F501" s="25">
        <v>41700</v>
      </c>
      <c r="G501" s="25">
        <v>2250</v>
      </c>
      <c r="H501" s="25">
        <v>407.25</v>
      </c>
      <c r="I501" s="23">
        <v>0.71</v>
      </c>
    </row>
    <row r="502" spans="1:9" ht="15">
      <c r="A502">
        <v>1957</v>
      </c>
      <c r="B502" s="22">
        <v>53</v>
      </c>
      <c r="C502" s="22">
        <v>17.8</v>
      </c>
      <c r="D502" s="25">
        <f>(+G502-H502)/C502</f>
        <v>126.41033707865166</v>
      </c>
      <c r="E502" s="25">
        <v>150</v>
      </c>
      <c r="F502" s="25">
        <v>50300</v>
      </c>
      <c r="G502" s="25">
        <v>2666</v>
      </c>
      <c r="H502" s="25">
        <v>415.896</v>
      </c>
      <c r="I502" s="23">
        <v>0.69</v>
      </c>
    </row>
    <row r="503" spans="1:9" ht="15">
      <c r="A503">
        <v>1958</v>
      </c>
      <c r="B503" s="22">
        <v>52</v>
      </c>
      <c r="C503" s="22">
        <v>17.6</v>
      </c>
      <c r="D503" s="25">
        <f>(+G503-H503)/C503</f>
        <v>153.21272727272725</v>
      </c>
      <c r="E503" s="25">
        <v>177</v>
      </c>
      <c r="F503" s="25">
        <v>60100</v>
      </c>
      <c r="G503" s="25">
        <v>3121</v>
      </c>
      <c r="H503" s="25">
        <v>424.456</v>
      </c>
      <c r="I503" s="23">
        <v>0.64</v>
      </c>
    </row>
    <row r="504" spans="1:9" ht="15">
      <c r="A504">
        <v>1959</v>
      </c>
      <c r="B504" s="22">
        <v>51</v>
      </c>
      <c r="C504" s="22">
        <v>17.5</v>
      </c>
      <c r="D504" s="25">
        <f>(+G504-H504)/C504</f>
        <v>175.8528</v>
      </c>
      <c r="E504" s="25">
        <v>206</v>
      </c>
      <c r="F504" s="25">
        <v>70800</v>
      </c>
      <c r="G504" s="25">
        <v>3612</v>
      </c>
      <c r="H504" s="25">
        <v>534.576</v>
      </c>
      <c r="I504" s="23">
        <v>0.59</v>
      </c>
    </row>
    <row r="505" spans="1:9" ht="15">
      <c r="A505">
        <v>1960</v>
      </c>
      <c r="B505" s="22">
        <v>50</v>
      </c>
      <c r="C505" s="22">
        <v>17.4</v>
      </c>
      <c r="D505" s="25">
        <f>(+G505-H505)/C505</f>
        <v>182.16833333333335</v>
      </c>
      <c r="E505" s="25">
        <v>217</v>
      </c>
      <c r="F505" s="25">
        <v>75400</v>
      </c>
      <c r="G505" s="25">
        <v>3769</v>
      </c>
      <c r="H505" s="25">
        <v>599.271</v>
      </c>
      <c r="I505" s="23">
        <v>0.66</v>
      </c>
    </row>
    <row r="506" spans="1:9" ht="15">
      <c r="A506">
        <v>1961</v>
      </c>
      <c r="B506" s="22">
        <v>48</v>
      </c>
      <c r="C506" s="22">
        <v>17</v>
      </c>
      <c r="D506" s="25">
        <f>(+G506-H506)/C506</f>
        <v>188.6204117647059</v>
      </c>
      <c r="E506" s="25">
        <v>225</v>
      </c>
      <c r="F506" s="25">
        <v>79800</v>
      </c>
      <c r="G506" s="25">
        <v>3831</v>
      </c>
      <c r="H506" s="25">
        <v>624.453</v>
      </c>
      <c r="I506" s="23">
        <v>0.69</v>
      </c>
    </row>
    <row r="507" spans="1:9" ht="15">
      <c r="A507">
        <v>1962</v>
      </c>
      <c r="B507" s="22">
        <v>47</v>
      </c>
      <c r="C507" s="22">
        <v>16.8</v>
      </c>
      <c r="D507" s="25">
        <f>(+G507-H507)/C507</f>
        <v>199.12666666666667</v>
      </c>
      <c r="E507" s="25">
        <v>239</v>
      </c>
      <c r="F507" s="25">
        <v>85400</v>
      </c>
      <c r="G507" s="25">
        <v>4016</v>
      </c>
      <c r="H507" s="25">
        <v>670.672</v>
      </c>
      <c r="I507" s="23">
        <v>0.75</v>
      </c>
    </row>
    <row r="508" spans="1:9" ht="15">
      <c r="A508">
        <v>1963</v>
      </c>
      <c r="B508" s="22">
        <v>45</v>
      </c>
      <c r="C508" s="22">
        <v>16.2</v>
      </c>
      <c r="D508" s="25">
        <f>(+G508-H508)/C508</f>
        <v>210.731975308642</v>
      </c>
      <c r="E508" s="25">
        <v>255</v>
      </c>
      <c r="F508" s="25">
        <v>91800</v>
      </c>
      <c r="G508" s="25">
        <v>4133</v>
      </c>
      <c r="H508" s="25">
        <v>719.142</v>
      </c>
      <c r="I508" s="23">
        <v>0.69</v>
      </c>
    </row>
    <row r="509" spans="1:9" ht="15">
      <c r="A509">
        <v>1964</v>
      </c>
      <c r="B509" s="22">
        <v>43</v>
      </c>
      <c r="C509" s="22">
        <v>16.2</v>
      </c>
      <c r="D509" s="25">
        <f>(+G509-H509)/C509</f>
        <v>223.6753703703704</v>
      </c>
      <c r="E509" s="25">
        <v>275</v>
      </c>
      <c r="F509" s="25">
        <v>103600</v>
      </c>
      <c r="G509" s="25">
        <v>4457</v>
      </c>
      <c r="H509" s="25">
        <v>833.459</v>
      </c>
      <c r="I509" s="23">
        <v>0.68</v>
      </c>
    </row>
    <row r="510" spans="1:9" ht="15">
      <c r="A510">
        <v>1965</v>
      </c>
      <c r="B510" s="22">
        <v>42</v>
      </c>
      <c r="C510" s="22">
        <v>16</v>
      </c>
      <c r="D510" s="25">
        <f>(+G510-H510)/C510</f>
        <v>230.3015625</v>
      </c>
      <c r="E510" s="25">
        <v>290</v>
      </c>
      <c r="F510" s="25">
        <v>110400</v>
      </c>
      <c r="G510" s="25">
        <v>4635</v>
      </c>
      <c r="H510" s="25">
        <v>950.175</v>
      </c>
      <c r="I510" s="23">
        <v>0.78</v>
      </c>
    </row>
    <row r="511" spans="1:9" ht="15">
      <c r="A511">
        <v>1966</v>
      </c>
      <c r="B511" s="22">
        <v>41</v>
      </c>
      <c r="C511" s="22">
        <v>15.8</v>
      </c>
      <c r="D511" s="25">
        <f>(+G511-H511)/C511</f>
        <v>237.76999999999998</v>
      </c>
      <c r="E511" s="25">
        <v>295</v>
      </c>
      <c r="F511" s="25">
        <v>113700</v>
      </c>
      <c r="G511" s="25">
        <v>4661</v>
      </c>
      <c r="H511" s="25">
        <v>904.234</v>
      </c>
      <c r="I511" s="23">
        <v>0.86</v>
      </c>
    </row>
    <row r="512" spans="1:9" ht="15">
      <c r="A512">
        <v>1967</v>
      </c>
      <c r="B512" s="22">
        <v>40</v>
      </c>
      <c r="C512" s="22">
        <v>15.6</v>
      </c>
      <c r="D512" s="25">
        <f>(+G512-H512)/C512</f>
        <v>245.1923717948718</v>
      </c>
      <c r="E512" s="25">
        <v>292</v>
      </c>
      <c r="F512" s="25">
        <v>114000</v>
      </c>
      <c r="G512" s="25">
        <v>4559</v>
      </c>
      <c r="H512" s="25">
        <v>733.999</v>
      </c>
      <c r="I512" s="23">
        <v>0.93</v>
      </c>
    </row>
    <row r="513" spans="1:9" ht="15">
      <c r="A513">
        <v>1968</v>
      </c>
      <c r="B513" s="22">
        <v>39</v>
      </c>
      <c r="C513" s="22">
        <v>15.3</v>
      </c>
      <c r="D513" s="25">
        <f>(+G513-H513)/C513</f>
        <v>261.8632679738562</v>
      </c>
      <c r="E513" s="25">
        <v>308</v>
      </c>
      <c r="F513" s="25">
        <v>120700</v>
      </c>
      <c r="G513" s="25">
        <v>4708</v>
      </c>
      <c r="H513" s="25">
        <v>701.492</v>
      </c>
      <c r="I513" s="23">
        <v>0.89</v>
      </c>
    </row>
    <row r="514" spans="1:9" ht="15">
      <c r="A514">
        <v>1969</v>
      </c>
      <c r="B514" s="22">
        <v>39</v>
      </c>
      <c r="C514" s="22">
        <v>15</v>
      </c>
      <c r="D514" s="25">
        <f>(+G514-H514)/C514</f>
        <v>277.414</v>
      </c>
      <c r="E514" s="25">
        <v>319</v>
      </c>
      <c r="F514" s="25">
        <v>122600</v>
      </c>
      <c r="G514" s="25">
        <v>4783</v>
      </c>
      <c r="H514" s="25">
        <v>621.79</v>
      </c>
      <c r="I514" s="23">
        <v>0.93</v>
      </c>
    </row>
    <row r="515" spans="1:9" ht="15">
      <c r="A515">
        <v>1970</v>
      </c>
      <c r="B515" s="22">
        <v>39</v>
      </c>
      <c r="C515" s="22">
        <v>14.8</v>
      </c>
      <c r="D515" s="25">
        <f>(+G515-H515)/C515</f>
        <v>313.11</v>
      </c>
      <c r="E515" s="25">
        <v>355</v>
      </c>
      <c r="F515" s="25">
        <v>134700</v>
      </c>
      <c r="G515" s="25">
        <v>5254</v>
      </c>
      <c r="H515" s="25">
        <v>619.972</v>
      </c>
      <c r="I515" s="23">
        <v>0.84</v>
      </c>
    </row>
    <row r="516" spans="1:9" ht="15">
      <c r="A516">
        <v>1971</v>
      </c>
      <c r="B516" s="22">
        <v>39</v>
      </c>
      <c r="C516" s="22">
        <v>14.7</v>
      </c>
      <c r="D516" s="25">
        <f>(+G516-H516)/C516</f>
        <v>337.07482993197283</v>
      </c>
      <c r="E516" s="25">
        <v>377</v>
      </c>
      <c r="F516" s="25">
        <v>142100</v>
      </c>
      <c r="G516" s="25">
        <v>5542</v>
      </c>
      <c r="H516" s="25">
        <v>587</v>
      </c>
      <c r="I516" s="23">
        <v>0.83</v>
      </c>
    </row>
    <row r="517" spans="1:9" ht="15">
      <c r="A517">
        <v>1972</v>
      </c>
      <c r="B517" s="22">
        <v>39</v>
      </c>
      <c r="C517" s="22">
        <v>14.6</v>
      </c>
      <c r="D517" s="25">
        <f>(+G517-H517)/C517</f>
        <v>359.0852054794521</v>
      </c>
      <c r="E517" s="25">
        <v>403</v>
      </c>
      <c r="F517" s="25">
        <v>150900</v>
      </c>
      <c r="G517" s="25">
        <v>5884</v>
      </c>
      <c r="H517" s="25">
        <v>641.356</v>
      </c>
      <c r="I517" s="23">
        <v>0.81</v>
      </c>
    </row>
    <row r="518" spans="1:9" ht="15">
      <c r="A518">
        <v>1973</v>
      </c>
      <c r="B518" s="22">
        <v>38.5</v>
      </c>
      <c r="C518" s="22">
        <v>14.4</v>
      </c>
      <c r="D518" s="25">
        <f>(+G518-H518)/C518</f>
        <v>414.8408333333333</v>
      </c>
      <c r="E518" s="25">
        <v>464</v>
      </c>
      <c r="F518" s="25">
        <v>173600</v>
      </c>
      <c r="G518" s="25">
        <v>6682</v>
      </c>
      <c r="H518" s="25">
        <v>708.292</v>
      </c>
      <c r="I518" s="23">
        <v>0.79</v>
      </c>
    </row>
    <row r="519" spans="1:9" ht="15">
      <c r="A519">
        <v>1974</v>
      </c>
      <c r="B519" s="22">
        <v>38.5</v>
      </c>
      <c r="C519" s="22">
        <v>14.2</v>
      </c>
      <c r="D519" s="25">
        <f>(+G519-H519)/C519</f>
        <v>548.4414084507043</v>
      </c>
      <c r="E519" s="25">
        <v>608</v>
      </c>
      <c r="F519" s="25">
        <v>224300</v>
      </c>
      <c r="G519" s="25">
        <v>8634</v>
      </c>
      <c r="H519" s="25">
        <v>846.132</v>
      </c>
      <c r="I519" s="23">
        <v>0.79</v>
      </c>
    </row>
    <row r="520" spans="1:9" ht="15">
      <c r="A520">
        <v>1975</v>
      </c>
      <c r="B520" s="22">
        <v>36</v>
      </c>
      <c r="C520" s="22">
        <v>14</v>
      </c>
      <c r="D520" s="25">
        <f>(+G520-H520)/C520</f>
        <v>620.61</v>
      </c>
      <c r="E520" s="25">
        <v>685</v>
      </c>
      <c r="F520" s="25">
        <v>266400</v>
      </c>
      <c r="G520" s="25">
        <v>9590</v>
      </c>
      <c r="H520" s="25">
        <v>901.46</v>
      </c>
      <c r="I520" s="23">
        <v>0.7</v>
      </c>
    </row>
    <row r="521" spans="1:9" ht="15">
      <c r="A521">
        <v>1976</v>
      </c>
      <c r="B521" s="22">
        <v>36</v>
      </c>
      <c r="C521" s="22">
        <v>13.8</v>
      </c>
      <c r="D521" s="25">
        <f>(+G521-H521)/C521</f>
        <v>691.4486956521739</v>
      </c>
      <c r="E521" s="25">
        <v>763</v>
      </c>
      <c r="F521" s="25">
        <v>292500</v>
      </c>
      <c r="G521" s="25">
        <v>10532</v>
      </c>
      <c r="H521" s="25">
        <v>990.008</v>
      </c>
      <c r="I521" s="23">
        <v>0.64</v>
      </c>
    </row>
    <row r="522" spans="1:9" ht="15">
      <c r="A522">
        <v>1977</v>
      </c>
      <c r="B522" s="22">
        <v>37</v>
      </c>
      <c r="C522" s="22">
        <v>13.7</v>
      </c>
      <c r="D522" s="25">
        <f>(+G522-H522)/C522</f>
        <v>779.5551094890512</v>
      </c>
      <c r="E522" s="25">
        <v>861</v>
      </c>
      <c r="F522" s="25">
        <v>318900</v>
      </c>
      <c r="G522" s="25">
        <v>11801</v>
      </c>
      <c r="H522" s="25">
        <v>1121.095</v>
      </c>
      <c r="I522" s="23">
        <v>0.6</v>
      </c>
    </row>
    <row r="523" spans="1:9" ht="15">
      <c r="A523">
        <v>1978</v>
      </c>
      <c r="B523" s="22">
        <v>38</v>
      </c>
      <c r="C523" s="22">
        <v>13.5</v>
      </c>
      <c r="D523" s="25">
        <f>(+G523-H523)/C523</f>
        <v>885.0958518518519</v>
      </c>
      <c r="E523" s="25">
        <v>981</v>
      </c>
      <c r="F523" s="25">
        <v>348600</v>
      </c>
      <c r="G523" s="25">
        <v>13247</v>
      </c>
      <c r="H523" s="25">
        <v>1298.206</v>
      </c>
      <c r="I523" s="23">
        <v>0.53</v>
      </c>
    </row>
    <row r="524" spans="1:9" ht="15">
      <c r="A524">
        <v>1979</v>
      </c>
      <c r="B524" s="22">
        <v>38</v>
      </c>
      <c r="C524" s="22">
        <v>13.4</v>
      </c>
      <c r="D524" s="25">
        <f>(+G524-H524)/C524</f>
        <v>1039.8720149253732</v>
      </c>
      <c r="E524" s="25">
        <v>1149</v>
      </c>
      <c r="F524" s="25">
        <v>405200</v>
      </c>
      <c r="G524" s="25">
        <v>15397</v>
      </c>
      <c r="H524" s="25">
        <v>1462.715</v>
      </c>
      <c r="I524" s="23">
        <v>0.47</v>
      </c>
    </row>
    <row r="525" spans="1:9" ht="15">
      <c r="A525">
        <v>1980</v>
      </c>
      <c r="B525" s="22">
        <v>39</v>
      </c>
      <c r="C525" s="22">
        <v>13.4</v>
      </c>
      <c r="D525" s="25">
        <v>1252</v>
      </c>
      <c r="E525" s="25">
        <v>1381</v>
      </c>
      <c r="F525" s="25">
        <v>474500</v>
      </c>
      <c r="G525" s="25">
        <v>18505</v>
      </c>
      <c r="H525" s="25">
        <v>1721</v>
      </c>
      <c r="I525" s="23">
        <v>0.46</v>
      </c>
    </row>
    <row r="526" spans="1:9" ht="15">
      <c r="A526">
        <v>1981</v>
      </c>
      <c r="B526" s="22">
        <v>40</v>
      </c>
      <c r="C526" s="22">
        <v>13.2</v>
      </c>
      <c r="D526" s="25">
        <v>1423</v>
      </c>
      <c r="E526" s="25">
        <v>1565</v>
      </c>
      <c r="F526" s="25">
        <v>516400</v>
      </c>
      <c r="G526" s="25">
        <v>20658</v>
      </c>
      <c r="H526" s="25">
        <v>1880</v>
      </c>
      <c r="I526" s="23">
        <v>0.46</v>
      </c>
    </row>
    <row r="527" spans="1:9" ht="15">
      <c r="A527">
        <v>1982</v>
      </c>
      <c r="B527" s="22">
        <v>40</v>
      </c>
      <c r="C527" s="22">
        <v>13.1</v>
      </c>
      <c r="D527" s="25">
        <v>1381</v>
      </c>
      <c r="E527" s="25">
        <v>1518</v>
      </c>
      <c r="F527" s="25">
        <v>497100</v>
      </c>
      <c r="G527" s="25">
        <v>19886</v>
      </c>
      <c r="H527" s="25">
        <v>1790</v>
      </c>
      <c r="I527" s="23">
        <v>0.46</v>
      </c>
    </row>
    <row r="528" spans="1:9" ht="15">
      <c r="A528">
        <v>1983</v>
      </c>
      <c r="B528" s="22">
        <v>40</v>
      </c>
      <c r="C528" s="22">
        <v>12.7</v>
      </c>
      <c r="D528" s="25">
        <v>1436</v>
      </c>
      <c r="E528" s="25">
        <v>1576</v>
      </c>
      <c r="F528" s="25">
        <v>500380</v>
      </c>
      <c r="G528" s="25">
        <v>20015</v>
      </c>
      <c r="H528" s="25">
        <v>1781</v>
      </c>
      <c r="I528" s="23">
        <v>0.44</v>
      </c>
    </row>
    <row r="529" spans="1:9" ht="15">
      <c r="A529">
        <v>1984</v>
      </c>
      <c r="B529" s="22">
        <v>40</v>
      </c>
      <c r="C529" s="22">
        <v>12.4</v>
      </c>
      <c r="D529" s="25">
        <v>1492</v>
      </c>
      <c r="E529" s="25">
        <v>1645</v>
      </c>
      <c r="F529" s="25">
        <v>510049</v>
      </c>
      <c r="G529" s="25">
        <v>20402</v>
      </c>
      <c r="H529" s="25">
        <v>1897</v>
      </c>
      <c r="I529" s="23">
        <v>0.43</v>
      </c>
    </row>
    <row r="530" spans="1:9" ht="15">
      <c r="A530">
        <v>1985</v>
      </c>
      <c r="B530" s="22">
        <v>39</v>
      </c>
      <c r="C530" s="22">
        <v>12.1</v>
      </c>
      <c r="D530" s="25">
        <v>1426</v>
      </c>
      <c r="E530" s="25">
        <v>1599</v>
      </c>
      <c r="F530" s="25">
        <v>496054</v>
      </c>
      <c r="G530" s="25">
        <v>19346</v>
      </c>
      <c r="H530" s="25">
        <v>2089</v>
      </c>
      <c r="I530" s="23">
        <v>0.47</v>
      </c>
    </row>
    <row r="531" spans="1:9" ht="15">
      <c r="A531">
        <v>1986</v>
      </c>
      <c r="B531" s="22">
        <v>39</v>
      </c>
      <c r="C531" s="22">
        <v>11.9</v>
      </c>
      <c r="D531" s="25">
        <v>1345</v>
      </c>
      <c r="E531" s="25">
        <v>1537</v>
      </c>
      <c r="F531" s="25">
        <v>469058</v>
      </c>
      <c r="G531" s="25">
        <v>18293</v>
      </c>
      <c r="H531" s="25">
        <v>2287</v>
      </c>
      <c r="I531" s="23">
        <v>0.44</v>
      </c>
    </row>
    <row r="532" spans="1:9" ht="15">
      <c r="A532">
        <v>1987</v>
      </c>
      <c r="B532" s="22">
        <v>40</v>
      </c>
      <c r="C532" s="22">
        <v>11.7</v>
      </c>
      <c r="D532" s="25">
        <v>1390</v>
      </c>
      <c r="E532" s="25">
        <v>1605</v>
      </c>
      <c r="F532" s="25">
        <v>469378</v>
      </c>
      <c r="G532" s="25">
        <v>18775</v>
      </c>
      <c r="H532" s="25">
        <v>2516</v>
      </c>
      <c r="I532" s="23">
        <v>0.58</v>
      </c>
    </row>
    <row r="533" spans="1:9" ht="15">
      <c r="A533">
        <v>1988</v>
      </c>
      <c r="B533" s="22">
        <v>41</v>
      </c>
      <c r="C533" s="22">
        <v>11.5</v>
      </c>
      <c r="D533" s="25">
        <v>1545</v>
      </c>
      <c r="E533" s="25">
        <v>1790</v>
      </c>
      <c r="F533" s="25">
        <v>502073</v>
      </c>
      <c r="G533" s="25">
        <v>20585</v>
      </c>
      <c r="H533" s="25">
        <v>2820</v>
      </c>
      <c r="I533" s="23">
        <v>0.56</v>
      </c>
    </row>
    <row r="534" spans="1:9" ht="15">
      <c r="A534">
        <v>1989</v>
      </c>
      <c r="B534" s="22">
        <v>41</v>
      </c>
      <c r="C534" s="22">
        <v>11.2</v>
      </c>
      <c r="D534" s="25">
        <v>1632</v>
      </c>
      <c r="E534" s="25">
        <v>1880</v>
      </c>
      <c r="F534" s="25">
        <v>513561</v>
      </c>
      <c r="G534" s="25">
        <v>21056</v>
      </c>
      <c r="H534" s="25">
        <v>2778</v>
      </c>
      <c r="I534" s="23">
        <v>0.58</v>
      </c>
    </row>
    <row r="535" spans="1:9" ht="15">
      <c r="A535">
        <v>1990</v>
      </c>
      <c r="B535" s="22">
        <v>41</v>
      </c>
      <c r="C535" s="22">
        <v>10.9</v>
      </c>
      <c r="D535" s="25">
        <v>1821</v>
      </c>
      <c r="E535" s="25">
        <v>2070</v>
      </c>
      <c r="F535" s="25">
        <v>550317</v>
      </c>
      <c r="G535" s="25">
        <v>22563</v>
      </c>
      <c r="H535" s="25">
        <v>2716</v>
      </c>
      <c r="I535" s="23">
        <v>0.57</v>
      </c>
    </row>
    <row r="536" spans="1:9" ht="15">
      <c r="A536">
        <v>1991</v>
      </c>
      <c r="B536" s="22">
        <v>40</v>
      </c>
      <c r="C536" s="22">
        <v>10.5</v>
      </c>
      <c r="D536" s="25">
        <v>1869</v>
      </c>
      <c r="E536" s="25">
        <v>2110</v>
      </c>
      <c r="F536" s="25">
        <v>553875</v>
      </c>
      <c r="G536" s="25">
        <v>22155</v>
      </c>
      <c r="H536" s="25">
        <v>2534</v>
      </c>
      <c r="I536" s="23">
        <v>0.63</v>
      </c>
    </row>
    <row r="537" spans="1:9" ht="15">
      <c r="A537">
        <v>1992</v>
      </c>
      <c r="B537" s="22">
        <v>39</v>
      </c>
      <c r="C537" s="22">
        <v>10.5</v>
      </c>
      <c r="D537" s="25">
        <v>1797</v>
      </c>
      <c r="E537" s="25">
        <v>2033</v>
      </c>
      <c r="F537" s="25">
        <v>547346</v>
      </c>
      <c r="G537" s="25">
        <v>21346</v>
      </c>
      <c r="H537" s="25">
        <v>2477</v>
      </c>
      <c r="I537" s="23">
        <v>0.72</v>
      </c>
    </row>
    <row r="538" spans="1:9" ht="15">
      <c r="A538">
        <v>1993</v>
      </c>
      <c r="B538" s="22">
        <v>39</v>
      </c>
      <c r="C538" s="22">
        <v>10.3</v>
      </c>
      <c r="D538" s="25">
        <v>1798</v>
      </c>
      <c r="E538" s="25">
        <v>2037</v>
      </c>
      <c r="F538" s="25">
        <v>537977</v>
      </c>
      <c r="G538" s="25">
        <v>20981</v>
      </c>
      <c r="H538" s="25">
        <v>2458</v>
      </c>
      <c r="I538" s="23">
        <v>0.71</v>
      </c>
    </row>
    <row r="539" spans="1:9" ht="15">
      <c r="A539">
        <v>1994</v>
      </c>
      <c r="B539" s="22">
        <v>39</v>
      </c>
      <c r="C539" s="22">
        <v>10.3</v>
      </c>
      <c r="D539" s="25">
        <v>1887</v>
      </c>
      <c r="E539" s="25">
        <v>2165</v>
      </c>
      <c r="F539" s="25">
        <v>571869</v>
      </c>
      <c r="G539" s="25">
        <v>22302</v>
      </c>
      <c r="H539" s="25">
        <v>2862</v>
      </c>
      <c r="I539" s="30" t="s">
        <v>6</v>
      </c>
    </row>
    <row r="540" spans="1:9" ht="15">
      <c r="A540">
        <v>1995</v>
      </c>
      <c r="B540" s="22">
        <v>39</v>
      </c>
      <c r="C540" s="22">
        <v>10.3</v>
      </c>
      <c r="D540" s="25">
        <v>1897</v>
      </c>
      <c r="E540" s="25">
        <v>2219</v>
      </c>
      <c r="F540" s="25">
        <v>586166</v>
      </c>
      <c r="G540" s="25">
        <v>22860</v>
      </c>
      <c r="H540" s="25">
        <v>3323</v>
      </c>
      <c r="I540" s="30" t="s">
        <v>6</v>
      </c>
    </row>
    <row r="541" spans="1:9" ht="15">
      <c r="A541" s="28" t="s">
        <v>6</v>
      </c>
      <c r="B541" s="34" t="s">
        <v>6</v>
      </c>
      <c r="C541" s="34" t="s">
        <v>6</v>
      </c>
      <c r="D541" s="33" t="s">
        <v>6</v>
      </c>
      <c r="E541" s="33" t="s">
        <v>6</v>
      </c>
      <c r="F541" s="33" t="s">
        <v>6</v>
      </c>
      <c r="G541" s="33" t="s">
        <v>6</v>
      </c>
      <c r="H541" s="33" t="s">
        <v>6</v>
      </c>
      <c r="I541" s="30" t="s">
        <v>7</v>
      </c>
    </row>
    <row r="542" spans="1:9" ht="15">
      <c r="A542" t="str">
        <f>FOOTNOTE</f>
        <v>Table updated from "Farm Real Estate Historical Series Data, 1950-92", Statistical Bulletin No. 855.</v>
      </c>
      <c r="B542" s="22"/>
      <c r="C542" s="22"/>
      <c r="D542" s="25"/>
      <c r="E542" s="25"/>
      <c r="F542" s="25"/>
      <c r="G542" s="25"/>
      <c r="H542" s="25"/>
      <c r="I542" s="23"/>
    </row>
    <row r="543" spans="1:9" ht="15">
      <c r="A543" t="str">
        <f>A79</f>
        <v> </v>
      </c>
      <c r="B543" s="22"/>
      <c r="C543" s="22"/>
      <c r="D543" s="25"/>
      <c r="E543" s="25"/>
      <c r="F543" s="25"/>
      <c r="G543" s="25"/>
      <c r="H543" s="25"/>
      <c r="I543" s="23"/>
    </row>
    <row r="544" ht="15">
      <c r="A544" s="27" t="s">
        <v>72</v>
      </c>
    </row>
    <row r="545" spans="1:9" ht="15">
      <c r="A545" t="str">
        <f>A80</f>
        <v> </v>
      </c>
      <c r="B545" s="22"/>
      <c r="C545" s="22"/>
      <c r="D545" s="25"/>
      <c r="E545" s="25"/>
      <c r="F545" s="25"/>
      <c r="G545" s="25"/>
      <c r="H545" s="25"/>
      <c r="I545" s="23"/>
    </row>
    <row r="546" spans="1:9" ht="15">
      <c r="A546" s="5" t="s">
        <v>95</v>
      </c>
      <c r="B546" s="22"/>
      <c r="C546" s="22"/>
      <c r="D546" s="25"/>
      <c r="E546" s="25"/>
      <c r="F546" s="25"/>
      <c r="G546" s="25"/>
      <c r="H546" s="25"/>
      <c r="I546" s="23"/>
    </row>
    <row r="547" spans="2:9" ht="15">
      <c r="B547" s="22"/>
      <c r="C547" s="22"/>
      <c r="D547" s="25"/>
      <c r="E547" s="25"/>
      <c r="F547" s="25"/>
      <c r="G547" s="25"/>
      <c r="H547" s="25"/>
      <c r="I547" s="23"/>
    </row>
    <row r="548" spans="1:9" ht="15">
      <c r="A548" s="28" t="s">
        <v>6</v>
      </c>
      <c r="B548" s="34" t="s">
        <v>6</v>
      </c>
      <c r="C548" s="34" t="s">
        <v>6</v>
      </c>
      <c r="D548" s="33" t="s">
        <v>6</v>
      </c>
      <c r="E548" s="33" t="s">
        <v>6</v>
      </c>
      <c r="F548" s="33" t="s">
        <v>6</v>
      </c>
      <c r="G548" s="33" t="s">
        <v>6</v>
      </c>
      <c r="H548" s="33" t="s">
        <v>6</v>
      </c>
      <c r="I548" s="30" t="s">
        <v>7</v>
      </c>
    </row>
    <row r="549" spans="2:9" ht="15">
      <c r="B549" s="22"/>
      <c r="C549" s="32" t="s">
        <v>8</v>
      </c>
      <c r="D549" s="25"/>
      <c r="E549" s="35" t="s">
        <v>65</v>
      </c>
      <c r="F549" s="25"/>
      <c r="G549" s="25"/>
      <c r="H549" s="25"/>
      <c r="I549" s="3" t="s">
        <v>10</v>
      </c>
    </row>
    <row r="550" spans="1:9" ht="15">
      <c r="A550" s="37" t="s">
        <v>11</v>
      </c>
      <c r="B550" s="2" t="s">
        <v>12</v>
      </c>
      <c r="C550" s="32" t="s">
        <v>13</v>
      </c>
      <c r="D550" s="31" t="s">
        <v>14</v>
      </c>
      <c r="E550" s="31" t="s">
        <v>15</v>
      </c>
      <c r="F550" s="33" t="s">
        <v>6</v>
      </c>
      <c r="G550" s="31" t="s">
        <v>16</v>
      </c>
      <c r="H550" s="31" t="s">
        <v>17</v>
      </c>
      <c r="I550" s="3" t="s">
        <v>18</v>
      </c>
    </row>
    <row r="551" spans="2:9" ht="15">
      <c r="B551" s="22"/>
      <c r="C551" s="36" t="s">
        <v>19</v>
      </c>
      <c r="D551" s="31" t="s">
        <v>20</v>
      </c>
      <c r="E551" s="35" t="s">
        <v>21</v>
      </c>
      <c r="F551" s="35" t="s">
        <v>22</v>
      </c>
      <c r="G551" s="4" t="s">
        <v>23</v>
      </c>
      <c r="H551" s="4" t="s">
        <v>24</v>
      </c>
      <c r="I551" s="3" t="s">
        <v>25</v>
      </c>
    </row>
    <row r="552" spans="2:9" ht="15">
      <c r="B552" s="32" t="s">
        <v>3</v>
      </c>
      <c r="C552" s="22"/>
      <c r="D552" s="25"/>
      <c r="E552" s="35" t="s">
        <v>26</v>
      </c>
      <c r="F552" s="35" t="s">
        <v>27</v>
      </c>
      <c r="G552" s="25"/>
      <c r="H552" s="4" t="s">
        <v>3</v>
      </c>
      <c r="I552" s="3" t="s">
        <v>28</v>
      </c>
    </row>
    <row r="553" spans="1:9" ht="15">
      <c r="A553" s="28" t="s">
        <v>6</v>
      </c>
      <c r="B553" s="34" t="s">
        <v>6</v>
      </c>
      <c r="C553" s="34" t="s">
        <v>6</v>
      </c>
      <c r="D553" s="33" t="s">
        <v>6</v>
      </c>
      <c r="E553" s="33" t="s">
        <v>6</v>
      </c>
      <c r="F553" s="33" t="s">
        <v>6</v>
      </c>
      <c r="G553" s="33" t="s">
        <v>6</v>
      </c>
      <c r="H553" s="33" t="s">
        <v>6</v>
      </c>
      <c r="I553" s="30" t="s">
        <v>7</v>
      </c>
    </row>
    <row r="554" spans="2:9" ht="15">
      <c r="B554" s="22"/>
      <c r="C554" s="22"/>
      <c r="D554" s="25"/>
      <c r="E554" s="25"/>
      <c r="F554" s="25"/>
      <c r="G554" s="25"/>
      <c r="H554" s="25"/>
      <c r="I554" s="23"/>
    </row>
    <row r="555" spans="2:9" ht="15">
      <c r="B555" s="32" t="s">
        <v>29</v>
      </c>
      <c r="C555" s="32" t="s">
        <v>30</v>
      </c>
      <c r="D555" s="25"/>
      <c r="E555" s="25"/>
      <c r="F555" s="25"/>
      <c r="G555" s="25"/>
      <c r="H555" s="25"/>
      <c r="I555" s="3" t="s">
        <v>3</v>
      </c>
    </row>
    <row r="556" spans="2:9" ht="15">
      <c r="B556" s="32" t="s">
        <v>31</v>
      </c>
      <c r="C556" s="32" t="s">
        <v>32</v>
      </c>
      <c r="D556" s="4" t="s">
        <v>33</v>
      </c>
      <c r="E556" s="25"/>
      <c r="F556" s="25"/>
      <c r="G556" s="31" t="s">
        <v>34</v>
      </c>
      <c r="H556" s="25"/>
      <c r="I556" s="3" t="s">
        <v>35</v>
      </c>
    </row>
    <row r="557" spans="2:9" ht="15">
      <c r="B557" s="22"/>
      <c r="C557" s="22"/>
      <c r="D557" s="25"/>
      <c r="E557" s="25"/>
      <c r="F557" s="25"/>
      <c r="G557" s="25"/>
      <c r="H557" s="25"/>
      <c r="I557" s="23"/>
    </row>
    <row r="558" spans="1:9" ht="15">
      <c r="A558">
        <v>1950</v>
      </c>
      <c r="B558" s="22">
        <v>220</v>
      </c>
      <c r="C558" s="22">
        <v>21.3</v>
      </c>
      <c r="D558" s="25">
        <f>(+G558-H558)/C558</f>
        <v>31.450798122065727</v>
      </c>
      <c r="E558" s="25">
        <v>49</v>
      </c>
      <c r="F558" s="25">
        <v>4700</v>
      </c>
      <c r="G558" s="25">
        <v>1037</v>
      </c>
      <c r="H558" s="25">
        <v>367.098</v>
      </c>
      <c r="I558" s="23">
        <v>0.52</v>
      </c>
    </row>
    <row r="559" spans="1:9" ht="15">
      <c r="A559">
        <v>1951</v>
      </c>
      <c r="B559" s="22">
        <v>206</v>
      </c>
      <c r="C559" s="22">
        <v>21.6</v>
      </c>
      <c r="D559" s="25">
        <f>(+G559-H559)/C559</f>
        <v>32.263888888888886</v>
      </c>
      <c r="E559" s="25">
        <v>53</v>
      </c>
      <c r="F559" s="25">
        <v>5600</v>
      </c>
      <c r="G559" s="25">
        <v>1150</v>
      </c>
      <c r="H559" s="25">
        <v>453.1</v>
      </c>
      <c r="I559" s="23">
        <v>0.49</v>
      </c>
    </row>
    <row r="560" spans="1:9" ht="15">
      <c r="A560">
        <v>1952</v>
      </c>
      <c r="B560" s="22">
        <v>193</v>
      </c>
      <c r="C560" s="22">
        <v>21.6</v>
      </c>
      <c r="D560" s="25">
        <f>(+G560-H560)/C560</f>
        <v>35.329166666666666</v>
      </c>
      <c r="E560" s="25">
        <v>58</v>
      </c>
      <c r="F560" s="25">
        <v>6500</v>
      </c>
      <c r="G560" s="25">
        <v>1251</v>
      </c>
      <c r="H560" s="25">
        <v>487.89</v>
      </c>
      <c r="I560" s="23">
        <v>0.44</v>
      </c>
    </row>
    <row r="561" spans="1:9" ht="15">
      <c r="A561">
        <v>1953</v>
      </c>
      <c r="B561" s="22">
        <v>180</v>
      </c>
      <c r="C561" s="22">
        <v>21.4</v>
      </c>
      <c r="D561" s="25">
        <f>(+G561-H561)/C561</f>
        <v>37.12691588785047</v>
      </c>
      <c r="E561" s="25">
        <v>60</v>
      </c>
      <c r="F561" s="25">
        <v>7200</v>
      </c>
      <c r="G561" s="25">
        <v>1294</v>
      </c>
      <c r="H561" s="25">
        <v>499.484</v>
      </c>
      <c r="I561" s="23">
        <v>0.43</v>
      </c>
    </row>
    <row r="562" spans="1:9" ht="15">
      <c r="A562">
        <v>1954</v>
      </c>
      <c r="B562" s="22">
        <v>168</v>
      </c>
      <c r="C562" s="22">
        <v>21.2</v>
      </c>
      <c r="D562" s="25">
        <f>(+G562-H562)/C562</f>
        <v>34.240566037735846</v>
      </c>
      <c r="E562" s="25">
        <v>56</v>
      </c>
      <c r="F562" s="25">
        <v>7100</v>
      </c>
      <c r="G562" s="25">
        <v>1190</v>
      </c>
      <c r="H562" s="25">
        <v>464.1</v>
      </c>
      <c r="I562" s="23">
        <v>0.47</v>
      </c>
    </row>
    <row r="563" spans="1:9" ht="15">
      <c r="A563">
        <v>1955</v>
      </c>
      <c r="B563" s="22">
        <v>160</v>
      </c>
      <c r="C563" s="22">
        <v>20.6</v>
      </c>
      <c r="D563" s="25">
        <f>(+G563-H563)/C563</f>
        <v>35.60621359223301</v>
      </c>
      <c r="E563" s="25">
        <v>60</v>
      </c>
      <c r="F563" s="25">
        <v>7700</v>
      </c>
      <c r="G563" s="25">
        <v>1239</v>
      </c>
      <c r="H563" s="25">
        <v>505.512</v>
      </c>
      <c r="I563" s="23">
        <v>0.45</v>
      </c>
    </row>
    <row r="564" spans="1:9" ht="15">
      <c r="A564">
        <v>1956</v>
      </c>
      <c r="B564" s="22">
        <v>152</v>
      </c>
      <c r="C564" s="22">
        <v>20</v>
      </c>
      <c r="D564" s="25">
        <f>(+G564-H564)/C564</f>
        <v>36.575</v>
      </c>
      <c r="E564" s="25">
        <v>67</v>
      </c>
      <c r="F564" s="25">
        <v>8800</v>
      </c>
      <c r="G564" s="25">
        <v>1330</v>
      </c>
      <c r="H564" s="25">
        <v>598.5</v>
      </c>
      <c r="I564" s="23">
        <v>0.41</v>
      </c>
    </row>
    <row r="565" spans="1:9" ht="15">
      <c r="A565">
        <v>1957</v>
      </c>
      <c r="B565" s="22">
        <v>144</v>
      </c>
      <c r="C565" s="22">
        <v>19.2</v>
      </c>
      <c r="D565" s="25">
        <f>(+G565-H565)/C565</f>
        <v>43.64432291666667</v>
      </c>
      <c r="E565" s="25">
        <v>71</v>
      </c>
      <c r="F565" s="25">
        <v>9500</v>
      </c>
      <c r="G565" s="25">
        <v>1367</v>
      </c>
      <c r="H565" s="25">
        <v>529.029</v>
      </c>
      <c r="I565" s="23">
        <v>0.39</v>
      </c>
    </row>
    <row r="566" spans="1:9" ht="15">
      <c r="A566">
        <v>1958</v>
      </c>
      <c r="B566" s="22">
        <v>136</v>
      </c>
      <c r="C566" s="22">
        <v>18.4</v>
      </c>
      <c r="D566" s="25">
        <f>(+G566-H566)/C566</f>
        <v>50.50902173913044</v>
      </c>
      <c r="E566" s="25">
        <v>76</v>
      </c>
      <c r="F566" s="25">
        <v>10400</v>
      </c>
      <c r="G566" s="25">
        <v>1406</v>
      </c>
      <c r="H566" s="25">
        <v>476.634</v>
      </c>
      <c r="I566" s="23">
        <v>0.37</v>
      </c>
    </row>
    <row r="567" spans="1:9" ht="15">
      <c r="A567">
        <v>1959</v>
      </c>
      <c r="B567" s="22">
        <v>129</v>
      </c>
      <c r="C567" s="22">
        <v>17.6</v>
      </c>
      <c r="D567" s="25">
        <f>(+G567-H567)/C567</f>
        <v>54.10107954545454</v>
      </c>
      <c r="E567" s="25">
        <v>86</v>
      </c>
      <c r="F567" s="25">
        <v>11700</v>
      </c>
      <c r="G567" s="25">
        <v>1509</v>
      </c>
      <c r="H567" s="25">
        <v>556.821</v>
      </c>
      <c r="I567" s="23">
        <v>0.33</v>
      </c>
    </row>
    <row r="568" spans="1:9" ht="15">
      <c r="A568">
        <v>1960</v>
      </c>
      <c r="B568" s="22">
        <v>122</v>
      </c>
      <c r="C568" s="22">
        <v>17.2</v>
      </c>
      <c r="D568" s="25">
        <f>(+G568-H568)/C568</f>
        <v>54.851627906976745</v>
      </c>
      <c r="E568" s="25">
        <v>91</v>
      </c>
      <c r="F568" s="25">
        <v>12800</v>
      </c>
      <c r="G568" s="25">
        <v>1562</v>
      </c>
      <c r="H568" s="25">
        <v>618.552</v>
      </c>
      <c r="I568" s="23">
        <v>0.33</v>
      </c>
    </row>
    <row r="569" spans="1:9" ht="15">
      <c r="A569">
        <v>1961</v>
      </c>
      <c r="B569" s="22">
        <v>115</v>
      </c>
      <c r="C569" s="22">
        <v>16.9</v>
      </c>
      <c r="D569" s="25">
        <f>(+G569-H569)/C569</f>
        <v>56.553017751479295</v>
      </c>
      <c r="E569" s="25">
        <v>95</v>
      </c>
      <c r="F569" s="25">
        <v>14000</v>
      </c>
      <c r="G569" s="25">
        <v>1609</v>
      </c>
      <c r="H569" s="25">
        <v>653.254</v>
      </c>
      <c r="I569" s="23">
        <v>0.34</v>
      </c>
    </row>
    <row r="570" spans="1:9" ht="15">
      <c r="A570">
        <v>1962</v>
      </c>
      <c r="B570" s="22">
        <v>109</v>
      </c>
      <c r="C570" s="22">
        <v>16.6</v>
      </c>
      <c r="D570" s="25">
        <f>(+G570-H570)/C570</f>
        <v>58.1828313253012</v>
      </c>
      <c r="E570" s="25">
        <v>99</v>
      </c>
      <c r="F570" s="25">
        <v>15100</v>
      </c>
      <c r="G570" s="25">
        <v>1651</v>
      </c>
      <c r="H570" s="25">
        <v>685.165</v>
      </c>
      <c r="I570" s="23">
        <v>0.35</v>
      </c>
    </row>
    <row r="571" spans="1:9" ht="15">
      <c r="A571">
        <v>1963</v>
      </c>
      <c r="B571" s="22">
        <v>105</v>
      </c>
      <c r="C571" s="22">
        <v>16.4</v>
      </c>
      <c r="D571" s="25">
        <f>(+G571-H571)/C571</f>
        <v>59.913170731707325</v>
      </c>
      <c r="E571" s="25">
        <v>106</v>
      </c>
      <c r="F571" s="25">
        <v>16500</v>
      </c>
      <c r="G571" s="25">
        <v>1736</v>
      </c>
      <c r="H571" s="25">
        <v>753.424</v>
      </c>
      <c r="I571" s="23">
        <v>0.33</v>
      </c>
    </row>
    <row r="572" spans="1:9" ht="15">
      <c r="A572">
        <v>1964</v>
      </c>
      <c r="B572" s="22">
        <v>102</v>
      </c>
      <c r="C572" s="22">
        <v>16.2</v>
      </c>
      <c r="D572" s="25">
        <f>(+G572-H572)/C572</f>
        <v>62.76148148148148</v>
      </c>
      <c r="E572" s="25">
        <v>118</v>
      </c>
      <c r="F572" s="25">
        <v>18700</v>
      </c>
      <c r="G572" s="25">
        <v>1904</v>
      </c>
      <c r="H572" s="25">
        <v>887.264</v>
      </c>
      <c r="I572" s="23">
        <v>0.32</v>
      </c>
    </row>
    <row r="573" spans="1:9" ht="15">
      <c r="A573">
        <v>1965</v>
      </c>
      <c r="B573" s="22">
        <v>98</v>
      </c>
      <c r="C573" s="22">
        <v>16</v>
      </c>
      <c r="D573" s="25">
        <f>(+G573-H573)/C573</f>
        <v>63.983437499999994</v>
      </c>
      <c r="E573" s="25">
        <v>130</v>
      </c>
      <c r="F573" s="25">
        <v>21300</v>
      </c>
      <c r="G573" s="25">
        <v>2085</v>
      </c>
      <c r="H573" s="25">
        <v>1061.265</v>
      </c>
      <c r="I573" s="23">
        <v>0.3</v>
      </c>
    </row>
    <row r="574" spans="1:9" ht="15">
      <c r="A574">
        <v>1966</v>
      </c>
      <c r="B574" s="22">
        <v>95</v>
      </c>
      <c r="C574" s="22">
        <v>15.7</v>
      </c>
      <c r="D574" s="25">
        <f>(+G574-H574)/C574</f>
        <v>73.31184713375796</v>
      </c>
      <c r="E574" s="25">
        <v>142</v>
      </c>
      <c r="F574" s="25">
        <v>23400</v>
      </c>
      <c r="G574" s="25">
        <v>2222</v>
      </c>
      <c r="H574" s="25">
        <v>1071.004</v>
      </c>
      <c r="I574" s="23">
        <v>0.29</v>
      </c>
    </row>
    <row r="575" spans="1:9" ht="15">
      <c r="A575">
        <v>1967</v>
      </c>
      <c r="B575" s="22">
        <v>92</v>
      </c>
      <c r="C575" s="22">
        <v>15.4</v>
      </c>
      <c r="D575" s="25">
        <f>(+G575-H575)/C575</f>
        <v>95.21766233766233</v>
      </c>
      <c r="E575" s="25">
        <v>159</v>
      </c>
      <c r="F575" s="25">
        <v>26600</v>
      </c>
      <c r="G575" s="25">
        <v>2448</v>
      </c>
      <c r="H575" s="25">
        <v>981.648</v>
      </c>
      <c r="I575" s="23">
        <v>0.27</v>
      </c>
    </row>
    <row r="576" spans="1:9" ht="15">
      <c r="A576">
        <v>1968</v>
      </c>
      <c r="B576" s="22">
        <v>88</v>
      </c>
      <c r="C576" s="22">
        <v>15.2</v>
      </c>
      <c r="D576" s="25">
        <f>(+G576-H576)/C576</f>
        <v>106.97138157894739</v>
      </c>
      <c r="E576" s="25">
        <v>170</v>
      </c>
      <c r="F576" s="25">
        <v>29400</v>
      </c>
      <c r="G576" s="25">
        <v>2585</v>
      </c>
      <c r="H576" s="25">
        <v>959.035</v>
      </c>
      <c r="I576" s="23">
        <v>0.26</v>
      </c>
    </row>
    <row r="577" spans="1:9" ht="15">
      <c r="A577">
        <v>1969</v>
      </c>
      <c r="B577" s="22">
        <v>85</v>
      </c>
      <c r="C577" s="22">
        <v>15</v>
      </c>
      <c r="D577" s="25">
        <f>(+G577-H577)/C577</f>
        <v>126.4636</v>
      </c>
      <c r="E577" s="25">
        <v>187</v>
      </c>
      <c r="F577" s="25">
        <v>33000</v>
      </c>
      <c r="G577" s="25">
        <v>2802</v>
      </c>
      <c r="H577" s="25">
        <v>905.046</v>
      </c>
      <c r="I577" s="23">
        <v>0.25</v>
      </c>
    </row>
    <row r="578" spans="1:9" ht="15">
      <c r="A578">
        <v>1970</v>
      </c>
      <c r="B578" s="22">
        <v>82</v>
      </c>
      <c r="C578" s="22">
        <v>14.8</v>
      </c>
      <c r="D578" s="25">
        <f>(+G578-H578)/C578</f>
        <v>141.4</v>
      </c>
      <c r="E578" s="25">
        <v>200</v>
      </c>
      <c r="F578" s="25">
        <v>36100</v>
      </c>
      <c r="G578" s="25">
        <v>2960</v>
      </c>
      <c r="H578" s="25">
        <v>867.28</v>
      </c>
      <c r="I578" s="23">
        <v>0.25</v>
      </c>
    </row>
    <row r="579" spans="1:9" ht="15">
      <c r="A579">
        <v>1971</v>
      </c>
      <c r="B579" s="22">
        <v>80</v>
      </c>
      <c r="C579" s="22">
        <v>14.7</v>
      </c>
      <c r="D579" s="25">
        <f>(+G579-H579)/C579</f>
        <v>166.3265306122449</v>
      </c>
      <c r="E579" s="25">
        <v>226</v>
      </c>
      <c r="F579" s="25">
        <v>41500</v>
      </c>
      <c r="G579" s="25">
        <v>3322</v>
      </c>
      <c r="H579" s="25">
        <v>877</v>
      </c>
      <c r="I579" s="23">
        <v>0.22</v>
      </c>
    </row>
    <row r="580" spans="1:9" ht="15">
      <c r="A580">
        <v>1972</v>
      </c>
      <c r="B580" s="22">
        <v>78</v>
      </c>
      <c r="C580" s="22">
        <v>14.6</v>
      </c>
      <c r="D580" s="25">
        <f>(+G580-H580)/C580</f>
        <v>173.2441095890411</v>
      </c>
      <c r="E580" s="25">
        <v>236</v>
      </c>
      <c r="F580" s="25">
        <v>44200</v>
      </c>
      <c r="G580" s="25">
        <v>3446</v>
      </c>
      <c r="H580" s="25">
        <v>916.636</v>
      </c>
      <c r="I580" s="23">
        <v>0.21</v>
      </c>
    </row>
    <row r="581" spans="1:9" ht="15">
      <c r="A581">
        <v>1973</v>
      </c>
      <c r="B581" s="22">
        <v>78</v>
      </c>
      <c r="C581" s="22">
        <v>14.6</v>
      </c>
      <c r="D581" s="25">
        <f>(+G581-H581)/C581</f>
        <v>199.1717808219178</v>
      </c>
      <c r="E581" s="25">
        <v>267</v>
      </c>
      <c r="F581" s="25">
        <v>50000</v>
      </c>
      <c r="G581" s="25">
        <v>3898</v>
      </c>
      <c r="H581" s="25">
        <v>990.092</v>
      </c>
      <c r="I581" s="23">
        <v>0.19</v>
      </c>
    </row>
    <row r="582" spans="1:9" ht="15">
      <c r="A582">
        <v>1974</v>
      </c>
      <c r="B582" s="22">
        <v>78</v>
      </c>
      <c r="C582" s="22">
        <v>14.6</v>
      </c>
      <c r="D582" s="25">
        <f>(+G582-H582)/C582</f>
        <v>253.89801369863014</v>
      </c>
      <c r="E582" s="25">
        <v>331</v>
      </c>
      <c r="F582" s="25">
        <v>62000</v>
      </c>
      <c r="G582" s="25">
        <v>4833</v>
      </c>
      <c r="H582" s="25">
        <v>1126.089</v>
      </c>
      <c r="I582" s="23">
        <v>0.15</v>
      </c>
    </row>
    <row r="583" spans="1:9" ht="15">
      <c r="A583">
        <v>1975</v>
      </c>
      <c r="B583" s="22">
        <v>63</v>
      </c>
      <c r="C583" s="22">
        <v>13.4</v>
      </c>
      <c r="D583" s="25">
        <f>(+G583-H583)/C583</f>
        <v>284.3073134328358</v>
      </c>
      <c r="E583" s="25">
        <v>364</v>
      </c>
      <c r="F583" s="25">
        <v>77400</v>
      </c>
      <c r="G583" s="25">
        <v>4878</v>
      </c>
      <c r="H583" s="25">
        <v>1068.282</v>
      </c>
      <c r="I583" s="23">
        <v>0.14</v>
      </c>
    </row>
    <row r="584" spans="1:9" ht="15">
      <c r="A584">
        <v>1976</v>
      </c>
      <c r="B584" s="22">
        <v>63</v>
      </c>
      <c r="C584" s="22">
        <v>13.1</v>
      </c>
      <c r="D584" s="25">
        <f>(+G584-H584)/C584</f>
        <v>333.8946564885497</v>
      </c>
      <c r="E584" s="25">
        <v>425</v>
      </c>
      <c r="F584" s="25">
        <v>88500</v>
      </c>
      <c r="G584" s="25">
        <v>5572</v>
      </c>
      <c r="H584" s="25">
        <v>1197.98</v>
      </c>
      <c r="I584" s="23">
        <v>0.13</v>
      </c>
    </row>
    <row r="585" spans="1:9" ht="15">
      <c r="A585">
        <v>1977</v>
      </c>
      <c r="B585" s="22">
        <v>61</v>
      </c>
      <c r="C585" s="22">
        <v>12.8</v>
      </c>
      <c r="D585" s="25">
        <f>(+G585-H585)/C585</f>
        <v>375.315</v>
      </c>
      <c r="E585" s="25">
        <v>477</v>
      </c>
      <c r="F585" s="25">
        <v>100200</v>
      </c>
      <c r="G585" s="25">
        <v>6112</v>
      </c>
      <c r="H585" s="25">
        <v>1307.968</v>
      </c>
      <c r="I585" s="23">
        <v>0.12</v>
      </c>
    </row>
    <row r="586" spans="1:9" ht="15">
      <c r="A586">
        <v>1978</v>
      </c>
      <c r="B586" s="22">
        <v>59</v>
      </c>
      <c r="C586" s="22">
        <v>12.5</v>
      </c>
      <c r="D586" s="25">
        <f>(+G586-H586)/C586</f>
        <v>413.07392</v>
      </c>
      <c r="E586" s="25">
        <v>527</v>
      </c>
      <c r="F586" s="25">
        <v>111600</v>
      </c>
      <c r="G586" s="25">
        <v>6586</v>
      </c>
      <c r="H586" s="25">
        <v>1422.576</v>
      </c>
      <c r="I586" s="23">
        <v>0.13</v>
      </c>
    </row>
    <row r="587" spans="1:9" ht="15">
      <c r="A587">
        <v>1979</v>
      </c>
      <c r="B587" s="22">
        <v>59</v>
      </c>
      <c r="C587" s="22">
        <v>12.5</v>
      </c>
      <c r="D587" s="25">
        <f>(+G587-H587)/C587</f>
        <v>507.366</v>
      </c>
      <c r="E587" s="25">
        <v>639</v>
      </c>
      <c r="F587" s="25">
        <v>135381</v>
      </c>
      <c r="G587" s="25">
        <v>7987.5</v>
      </c>
      <c r="H587" s="25">
        <v>1645.425</v>
      </c>
      <c r="I587" s="23">
        <v>0.14</v>
      </c>
    </row>
    <row r="588" spans="1:9" ht="15">
      <c r="A588">
        <v>1980</v>
      </c>
      <c r="B588" s="22">
        <v>59</v>
      </c>
      <c r="C588" s="22">
        <v>12.2</v>
      </c>
      <c r="D588" s="25">
        <v>624</v>
      </c>
      <c r="E588" s="25">
        <v>780</v>
      </c>
      <c r="F588" s="25">
        <v>161300</v>
      </c>
      <c r="G588" s="25">
        <v>9516</v>
      </c>
      <c r="H588" s="25">
        <v>1903</v>
      </c>
      <c r="I588" s="23">
        <v>0.11</v>
      </c>
    </row>
    <row r="589" spans="1:9" ht="15">
      <c r="A589">
        <v>1981</v>
      </c>
      <c r="B589" s="22">
        <v>57</v>
      </c>
      <c r="C589" s="22">
        <v>11.9</v>
      </c>
      <c r="D589" s="25">
        <v>732</v>
      </c>
      <c r="E589" s="25">
        <v>910</v>
      </c>
      <c r="F589" s="25">
        <v>190000</v>
      </c>
      <c r="G589" s="25">
        <v>10829</v>
      </c>
      <c r="H589" s="25">
        <v>2122</v>
      </c>
      <c r="I589" s="23">
        <v>0.1</v>
      </c>
    </row>
    <row r="590" spans="1:9" ht="15">
      <c r="A590">
        <v>1982</v>
      </c>
      <c r="B590" s="22">
        <v>55</v>
      </c>
      <c r="C590" s="22">
        <v>11.8</v>
      </c>
      <c r="D590" s="25">
        <v>712</v>
      </c>
      <c r="E590" s="25">
        <v>885</v>
      </c>
      <c r="F590" s="25">
        <v>189900</v>
      </c>
      <c r="G590" s="25">
        <v>10443</v>
      </c>
      <c r="H590" s="25">
        <v>2036</v>
      </c>
      <c r="I590" s="23">
        <v>0.13</v>
      </c>
    </row>
    <row r="591" spans="1:9" ht="15">
      <c r="A591">
        <v>1983</v>
      </c>
      <c r="B591" s="22">
        <v>54</v>
      </c>
      <c r="C591" s="22">
        <v>11.6</v>
      </c>
      <c r="D591" s="25">
        <v>666</v>
      </c>
      <c r="E591" s="25">
        <v>826</v>
      </c>
      <c r="F591" s="25">
        <v>177400</v>
      </c>
      <c r="G591" s="25">
        <v>9582</v>
      </c>
      <c r="H591" s="25">
        <v>1859</v>
      </c>
      <c r="I591" s="23">
        <v>0.14</v>
      </c>
    </row>
    <row r="592" spans="1:9" ht="15">
      <c r="A592">
        <v>1984</v>
      </c>
      <c r="B592" s="22">
        <v>53</v>
      </c>
      <c r="C592" s="22">
        <v>11.4</v>
      </c>
      <c r="D592" s="25">
        <v>657</v>
      </c>
      <c r="E592" s="25">
        <v>824</v>
      </c>
      <c r="F592" s="25">
        <v>177179</v>
      </c>
      <c r="G592" s="25">
        <v>9390</v>
      </c>
      <c r="H592" s="25">
        <v>1906</v>
      </c>
      <c r="I592" s="23">
        <v>0.13</v>
      </c>
    </row>
    <row r="593" spans="1:9" ht="15">
      <c r="A593">
        <v>1985</v>
      </c>
      <c r="B593" s="22">
        <v>52</v>
      </c>
      <c r="C593" s="22">
        <v>11.2</v>
      </c>
      <c r="D593" s="25">
        <v>608</v>
      </c>
      <c r="E593" s="25">
        <v>797</v>
      </c>
      <c r="F593" s="25">
        <v>171717</v>
      </c>
      <c r="G593" s="25">
        <v>8929</v>
      </c>
      <c r="H593" s="25">
        <v>2116</v>
      </c>
      <c r="I593" s="23">
        <v>0.14</v>
      </c>
    </row>
    <row r="594" spans="1:9" ht="15">
      <c r="A594">
        <v>1986</v>
      </c>
      <c r="B594" s="22">
        <v>51</v>
      </c>
      <c r="C594" s="22">
        <v>11</v>
      </c>
      <c r="D594" s="25">
        <v>581</v>
      </c>
      <c r="E594" s="25">
        <v>803</v>
      </c>
      <c r="F594" s="25">
        <v>173265</v>
      </c>
      <c r="G594" s="25">
        <v>8836</v>
      </c>
      <c r="H594" s="25">
        <v>2448</v>
      </c>
      <c r="I594" s="23">
        <v>0.14</v>
      </c>
    </row>
    <row r="595" spans="1:9" ht="15">
      <c r="A595">
        <v>1987</v>
      </c>
      <c r="B595" s="22">
        <v>49</v>
      </c>
      <c r="C595" s="22">
        <v>10.7</v>
      </c>
      <c r="D595" s="25">
        <v>551</v>
      </c>
      <c r="E595" s="25">
        <v>786</v>
      </c>
      <c r="F595" s="25">
        <v>171571</v>
      </c>
      <c r="G595" s="25">
        <v>8407</v>
      </c>
      <c r="H595" s="25">
        <v>2514</v>
      </c>
      <c r="I595" s="23">
        <v>0.15</v>
      </c>
    </row>
    <row r="596" spans="1:9" ht="15">
      <c r="A596">
        <v>1988</v>
      </c>
      <c r="B596" s="22">
        <v>48</v>
      </c>
      <c r="C596" s="22">
        <v>10.6</v>
      </c>
      <c r="D596" s="25">
        <v>554</v>
      </c>
      <c r="E596" s="25">
        <v>800</v>
      </c>
      <c r="F596" s="25">
        <v>176667</v>
      </c>
      <c r="G596" s="25">
        <v>8480</v>
      </c>
      <c r="H596" s="25">
        <v>2612</v>
      </c>
      <c r="I596" s="23">
        <v>0.15</v>
      </c>
    </row>
    <row r="597" spans="1:9" ht="15">
      <c r="A597">
        <v>1989</v>
      </c>
      <c r="B597" s="22">
        <v>47</v>
      </c>
      <c r="C597" s="22">
        <v>10.6</v>
      </c>
      <c r="D597" s="25">
        <v>594</v>
      </c>
      <c r="E597" s="25">
        <v>847</v>
      </c>
      <c r="F597" s="25">
        <v>191026</v>
      </c>
      <c r="G597" s="25">
        <v>8978</v>
      </c>
      <c r="H597" s="25">
        <v>2686</v>
      </c>
      <c r="I597" s="23">
        <v>0.16</v>
      </c>
    </row>
    <row r="598" spans="1:9" ht="15">
      <c r="A598">
        <v>1990</v>
      </c>
      <c r="B598" s="22">
        <v>47</v>
      </c>
      <c r="C598" s="22">
        <v>10.1</v>
      </c>
      <c r="D598" s="25">
        <v>647</v>
      </c>
      <c r="E598" s="25">
        <v>890</v>
      </c>
      <c r="F598" s="25">
        <v>191255</v>
      </c>
      <c r="G598" s="25">
        <v>8989</v>
      </c>
      <c r="H598" s="25">
        <v>2453</v>
      </c>
      <c r="I598" s="23">
        <v>0.16</v>
      </c>
    </row>
    <row r="599" spans="1:9" ht="15">
      <c r="A599">
        <v>1991</v>
      </c>
      <c r="B599" s="22">
        <v>46</v>
      </c>
      <c r="C599" s="22">
        <v>9.9</v>
      </c>
      <c r="D599" s="25">
        <v>640</v>
      </c>
      <c r="E599" s="25">
        <v>864</v>
      </c>
      <c r="F599" s="25">
        <v>185948</v>
      </c>
      <c r="G599" s="25">
        <v>8553</v>
      </c>
      <c r="H599" s="25">
        <v>2216</v>
      </c>
      <c r="I599" s="23">
        <v>0.17</v>
      </c>
    </row>
    <row r="600" spans="1:9" ht="15">
      <c r="A600">
        <v>1992</v>
      </c>
      <c r="B600" s="22">
        <v>46</v>
      </c>
      <c r="C600" s="22">
        <v>9.8</v>
      </c>
      <c r="D600" s="25">
        <v>691</v>
      </c>
      <c r="E600" s="25">
        <v>936</v>
      </c>
      <c r="F600" s="25">
        <v>199409</v>
      </c>
      <c r="G600" s="25">
        <v>9172</v>
      </c>
      <c r="H600" s="25">
        <v>2404</v>
      </c>
      <c r="I600" s="23">
        <v>0.16</v>
      </c>
    </row>
    <row r="601" spans="1:9" ht="15">
      <c r="A601">
        <v>1993</v>
      </c>
      <c r="B601" s="22">
        <v>46</v>
      </c>
      <c r="C601" s="22">
        <v>10</v>
      </c>
      <c r="D601" s="25">
        <v>735</v>
      </c>
      <c r="E601" s="25">
        <v>1000</v>
      </c>
      <c r="F601" s="25">
        <v>217391</v>
      </c>
      <c r="G601" s="25">
        <v>10000</v>
      </c>
      <c r="H601" s="25">
        <v>2653</v>
      </c>
      <c r="I601" s="23">
        <v>0.15</v>
      </c>
    </row>
    <row r="602" spans="1:9" ht="15">
      <c r="A602">
        <v>1994</v>
      </c>
      <c r="B602" s="22">
        <v>46</v>
      </c>
      <c r="C602" s="22">
        <v>10.2</v>
      </c>
      <c r="D602" s="25">
        <v>794</v>
      </c>
      <c r="E602" s="25">
        <v>1117</v>
      </c>
      <c r="F602" s="25">
        <v>247683</v>
      </c>
      <c r="G602" s="25">
        <v>11393</v>
      </c>
      <c r="H602" s="25">
        <v>3297</v>
      </c>
      <c r="I602" s="30" t="s">
        <v>6</v>
      </c>
    </row>
    <row r="603" spans="1:9" ht="15">
      <c r="A603">
        <v>1995</v>
      </c>
      <c r="B603" s="22">
        <v>47</v>
      </c>
      <c r="C603" s="22">
        <v>10.2</v>
      </c>
      <c r="D603" s="25">
        <v>874</v>
      </c>
      <c r="E603" s="25">
        <v>1262</v>
      </c>
      <c r="F603" s="25">
        <v>273926</v>
      </c>
      <c r="G603" s="25">
        <v>12874</v>
      </c>
      <c r="H603" s="25">
        <v>3956</v>
      </c>
      <c r="I603" s="30" t="s">
        <v>6</v>
      </c>
    </row>
    <row r="604" spans="1:9" ht="15">
      <c r="A604" s="28" t="s">
        <v>6</v>
      </c>
      <c r="B604" s="34" t="s">
        <v>6</v>
      </c>
      <c r="C604" s="34" t="s">
        <v>6</v>
      </c>
      <c r="D604" s="33" t="s">
        <v>6</v>
      </c>
      <c r="E604" s="33" t="s">
        <v>6</v>
      </c>
      <c r="F604" s="33" t="s">
        <v>6</v>
      </c>
      <c r="G604" s="33" t="s">
        <v>6</v>
      </c>
      <c r="H604" s="33" t="s">
        <v>6</v>
      </c>
      <c r="I604" s="30" t="s">
        <v>7</v>
      </c>
    </row>
    <row r="605" spans="1:9" ht="15">
      <c r="A605" t="str">
        <f>FOOTNOTE</f>
        <v>Table updated from "Farm Real Estate Historical Series Data, 1950-92", Statistical Bulletin No. 855.</v>
      </c>
      <c r="B605" s="22"/>
      <c r="C605" s="22"/>
      <c r="D605" s="25"/>
      <c r="E605" s="25"/>
      <c r="F605" s="25"/>
      <c r="G605" s="25"/>
      <c r="H605" s="25"/>
      <c r="I605" s="23"/>
    </row>
    <row r="606" spans="1:9" ht="15">
      <c r="A606" t="str">
        <f>A79</f>
        <v> </v>
      </c>
      <c r="B606" s="22"/>
      <c r="C606" s="22"/>
      <c r="D606" s="25"/>
      <c r="E606" s="25"/>
      <c r="F606" s="25"/>
      <c r="G606" s="25"/>
      <c r="H606" s="25"/>
      <c r="I606" s="23"/>
    </row>
    <row r="607" spans="1:9" ht="15">
      <c r="A607" t="str">
        <f>A80</f>
        <v> </v>
      </c>
      <c r="B607" s="22"/>
      <c r="C607" s="22"/>
      <c r="D607" s="25"/>
      <c r="E607" s="25"/>
      <c r="F607" s="25"/>
      <c r="G607" s="25"/>
      <c r="H607" s="25"/>
      <c r="I607" s="23"/>
    </row>
    <row r="608" ht="15">
      <c r="A608" s="27" t="s">
        <v>72</v>
      </c>
    </row>
    <row r="609" spans="1:9" ht="15">
      <c r="A609" s="5" t="s">
        <v>94</v>
      </c>
      <c r="B609" s="22"/>
      <c r="C609" s="22"/>
      <c r="D609" s="25"/>
      <c r="E609" s="25"/>
      <c r="F609" s="25"/>
      <c r="G609" s="25"/>
      <c r="H609" s="25"/>
      <c r="I609" s="23"/>
    </row>
    <row r="610" spans="2:9" ht="15">
      <c r="B610" s="22"/>
      <c r="C610" s="22"/>
      <c r="D610" s="25"/>
      <c r="E610" s="25"/>
      <c r="F610" s="25"/>
      <c r="G610" s="25"/>
      <c r="H610" s="25"/>
      <c r="I610" s="23"/>
    </row>
    <row r="611" spans="1:9" ht="15">
      <c r="A611" s="28" t="s">
        <v>6</v>
      </c>
      <c r="B611" s="34" t="s">
        <v>6</v>
      </c>
      <c r="C611" s="34" t="s">
        <v>6</v>
      </c>
      <c r="D611" s="33" t="s">
        <v>6</v>
      </c>
      <c r="E611" s="33" t="s">
        <v>6</v>
      </c>
      <c r="F611" s="33" t="s">
        <v>6</v>
      </c>
      <c r="G611" s="33" t="s">
        <v>6</v>
      </c>
      <c r="H611" s="33" t="s">
        <v>6</v>
      </c>
      <c r="I611" s="30" t="s">
        <v>7</v>
      </c>
    </row>
    <row r="612" spans="2:9" ht="15">
      <c r="B612" s="22"/>
      <c r="C612" s="32" t="s">
        <v>8</v>
      </c>
      <c r="D612" s="25"/>
      <c r="E612" s="35" t="s">
        <v>65</v>
      </c>
      <c r="F612" s="25"/>
      <c r="G612" s="25"/>
      <c r="H612" s="25"/>
      <c r="I612" s="3" t="s">
        <v>10</v>
      </c>
    </row>
    <row r="613" spans="1:9" ht="15">
      <c r="A613" s="37" t="s">
        <v>11</v>
      </c>
      <c r="B613" s="2" t="s">
        <v>12</v>
      </c>
      <c r="C613" s="32" t="s">
        <v>13</v>
      </c>
      <c r="D613" s="31" t="s">
        <v>14</v>
      </c>
      <c r="E613" s="31" t="s">
        <v>15</v>
      </c>
      <c r="F613" s="33" t="s">
        <v>6</v>
      </c>
      <c r="G613" s="31" t="s">
        <v>16</v>
      </c>
      <c r="H613" s="31" t="s">
        <v>17</v>
      </c>
      <c r="I613" s="3" t="s">
        <v>18</v>
      </c>
    </row>
    <row r="614" spans="2:9" ht="15">
      <c r="B614" s="22"/>
      <c r="C614" s="36" t="s">
        <v>19</v>
      </c>
      <c r="D614" s="31" t="s">
        <v>20</v>
      </c>
      <c r="E614" s="35" t="s">
        <v>21</v>
      </c>
      <c r="F614" s="35" t="s">
        <v>22</v>
      </c>
      <c r="G614" s="4" t="s">
        <v>23</v>
      </c>
      <c r="H614" s="4" t="s">
        <v>24</v>
      </c>
      <c r="I614" s="3" t="s">
        <v>25</v>
      </c>
    </row>
    <row r="615" spans="2:9" ht="15">
      <c r="B615" s="32" t="s">
        <v>3</v>
      </c>
      <c r="C615" s="22"/>
      <c r="D615" s="25"/>
      <c r="E615" s="35" t="s">
        <v>26</v>
      </c>
      <c r="F615" s="35" t="s">
        <v>27</v>
      </c>
      <c r="G615" s="25"/>
      <c r="H615" s="4" t="s">
        <v>3</v>
      </c>
      <c r="I615" s="3" t="s">
        <v>28</v>
      </c>
    </row>
    <row r="616" spans="1:9" ht="15">
      <c r="A616" s="28" t="s">
        <v>6</v>
      </c>
      <c r="B616" s="34" t="s">
        <v>6</v>
      </c>
      <c r="C616" s="34" t="s">
        <v>6</v>
      </c>
      <c r="D616" s="33" t="s">
        <v>6</v>
      </c>
      <c r="E616" s="33" t="s">
        <v>6</v>
      </c>
      <c r="F616" s="33" t="s">
        <v>6</v>
      </c>
      <c r="G616" s="33" t="s">
        <v>6</v>
      </c>
      <c r="H616" s="33" t="s">
        <v>6</v>
      </c>
      <c r="I616" s="30" t="s">
        <v>7</v>
      </c>
    </row>
    <row r="617" spans="2:9" ht="15">
      <c r="B617" s="22"/>
      <c r="C617" s="22"/>
      <c r="D617" s="25"/>
      <c r="E617" s="25"/>
      <c r="F617" s="25"/>
      <c r="G617" s="25"/>
      <c r="H617" s="25"/>
      <c r="I617" s="23"/>
    </row>
    <row r="618" spans="2:9" ht="15">
      <c r="B618" s="32" t="s">
        <v>29</v>
      </c>
      <c r="C618" s="32" t="s">
        <v>30</v>
      </c>
      <c r="D618" s="25"/>
      <c r="E618" s="25"/>
      <c r="F618" s="25"/>
      <c r="G618" s="25"/>
      <c r="H618" s="25"/>
      <c r="I618" s="3" t="s">
        <v>3</v>
      </c>
    </row>
    <row r="619" spans="2:9" ht="15">
      <c r="B619" s="32" t="s">
        <v>31</v>
      </c>
      <c r="C619" s="32" t="s">
        <v>32</v>
      </c>
      <c r="D619" s="4" t="s">
        <v>33</v>
      </c>
      <c r="E619" s="25"/>
      <c r="F619" s="25"/>
      <c r="G619" s="31" t="s">
        <v>34</v>
      </c>
      <c r="H619" s="25"/>
      <c r="I619" s="3" t="s">
        <v>35</v>
      </c>
    </row>
    <row r="620" spans="2:9" ht="15">
      <c r="B620" s="22"/>
      <c r="C620" s="22"/>
      <c r="D620" s="25"/>
      <c r="E620" s="25"/>
      <c r="F620" s="25"/>
      <c r="G620" s="25"/>
      <c r="H620" s="25"/>
      <c r="I620" s="23"/>
    </row>
    <row r="621" spans="1:9" ht="15">
      <c r="A621">
        <v>1950</v>
      </c>
      <c r="B621" s="22">
        <v>262</v>
      </c>
      <c r="C621" s="22">
        <v>21.5</v>
      </c>
      <c r="D621" s="25">
        <f>(+G621-H621)/C621</f>
        <v>40.417116279069774</v>
      </c>
      <c r="E621" s="25">
        <v>55</v>
      </c>
      <c r="F621" s="25">
        <v>4500</v>
      </c>
      <c r="G621" s="25">
        <v>1192</v>
      </c>
      <c r="H621" s="25">
        <v>323.032</v>
      </c>
      <c r="I621" s="23">
        <v>0.67</v>
      </c>
    </row>
    <row r="622" spans="1:9" ht="15">
      <c r="A622">
        <v>1951</v>
      </c>
      <c r="B622" s="22">
        <v>250</v>
      </c>
      <c r="C622" s="22">
        <v>21.5</v>
      </c>
      <c r="D622" s="25">
        <f>(+G622-H622)/C622</f>
        <v>45.02911627906977</v>
      </c>
      <c r="E622" s="25">
        <v>65</v>
      </c>
      <c r="F622" s="25">
        <v>5500</v>
      </c>
      <c r="G622" s="25">
        <v>1387</v>
      </c>
      <c r="H622" s="25">
        <v>418.874</v>
      </c>
      <c r="I622" s="23">
        <v>0.58</v>
      </c>
    </row>
    <row r="623" spans="1:9" ht="15">
      <c r="A623">
        <v>1952</v>
      </c>
      <c r="B623" s="22">
        <v>238</v>
      </c>
      <c r="C623" s="22">
        <v>21.5</v>
      </c>
      <c r="D623" s="25">
        <f>(+G623-H623)/C623</f>
        <v>50.048139534883724</v>
      </c>
      <c r="E623" s="25">
        <v>71</v>
      </c>
      <c r="F623" s="25">
        <v>6400</v>
      </c>
      <c r="G623" s="25">
        <v>1535</v>
      </c>
      <c r="H623" s="25">
        <v>458.965</v>
      </c>
      <c r="I623" s="23">
        <v>0.56</v>
      </c>
    </row>
    <row r="624" spans="1:9" ht="15">
      <c r="A624">
        <v>1953</v>
      </c>
      <c r="B624" s="22">
        <v>225</v>
      </c>
      <c r="C624" s="22">
        <v>21.5</v>
      </c>
      <c r="D624" s="25">
        <f>(+G624-H624)/C624</f>
        <v>52.096000000000004</v>
      </c>
      <c r="E624" s="25">
        <v>74</v>
      </c>
      <c r="F624" s="25">
        <v>7100</v>
      </c>
      <c r="G624" s="25">
        <v>1591</v>
      </c>
      <c r="H624" s="25">
        <v>470.936</v>
      </c>
      <c r="I624" s="23">
        <v>0.53</v>
      </c>
    </row>
    <row r="625" spans="1:9" ht="15">
      <c r="A625">
        <v>1954</v>
      </c>
      <c r="B625" s="22">
        <v>213</v>
      </c>
      <c r="C625" s="22">
        <v>21.5</v>
      </c>
      <c r="D625" s="25">
        <f>(+G625-H625)/C625</f>
        <v>50.53720930232558</v>
      </c>
      <c r="E625" s="25">
        <v>72</v>
      </c>
      <c r="F625" s="25">
        <v>7300</v>
      </c>
      <c r="G625" s="25">
        <v>1550</v>
      </c>
      <c r="H625" s="25">
        <v>463.45</v>
      </c>
      <c r="I625" s="23">
        <v>0.51</v>
      </c>
    </row>
    <row r="626" spans="1:9" ht="15">
      <c r="A626">
        <v>1955</v>
      </c>
      <c r="B626" s="22">
        <v>200</v>
      </c>
      <c r="C626" s="22">
        <v>21.2</v>
      </c>
      <c r="D626" s="25">
        <f>(+G626-H626)/C626</f>
        <v>50.7472641509434</v>
      </c>
      <c r="E626" s="25">
        <v>74</v>
      </c>
      <c r="F626" s="25">
        <v>7800</v>
      </c>
      <c r="G626" s="25">
        <v>1566</v>
      </c>
      <c r="H626" s="25">
        <v>490.158</v>
      </c>
      <c r="I626" s="23">
        <v>0.48</v>
      </c>
    </row>
    <row r="627" spans="1:9" ht="15">
      <c r="A627">
        <v>1956</v>
      </c>
      <c r="B627" s="22">
        <v>188</v>
      </c>
      <c r="C627" s="22">
        <v>20.9</v>
      </c>
      <c r="D627" s="25">
        <f>(+G627-H627)/C627</f>
        <v>56.26277511961723</v>
      </c>
      <c r="E627" s="25">
        <v>86</v>
      </c>
      <c r="F627" s="25">
        <v>9600</v>
      </c>
      <c r="G627" s="25">
        <v>1798</v>
      </c>
      <c r="H627" s="25">
        <v>622.108</v>
      </c>
      <c r="I627" s="23">
        <v>0.43</v>
      </c>
    </row>
    <row r="628" spans="1:9" ht="15">
      <c r="A628">
        <v>1957</v>
      </c>
      <c r="B628" s="22">
        <v>176</v>
      </c>
      <c r="C628" s="22">
        <v>20.6</v>
      </c>
      <c r="D628" s="25">
        <f>(+G628-H628)/C628</f>
        <v>66.5802427184466</v>
      </c>
      <c r="E628" s="25">
        <v>95</v>
      </c>
      <c r="F628" s="25">
        <v>11100</v>
      </c>
      <c r="G628" s="25">
        <v>1951</v>
      </c>
      <c r="H628" s="25">
        <v>579.447</v>
      </c>
      <c r="I628" s="23">
        <v>0.39</v>
      </c>
    </row>
    <row r="629" spans="1:9" ht="15">
      <c r="A629">
        <v>1958</v>
      </c>
      <c r="B629" s="22">
        <v>164</v>
      </c>
      <c r="C629" s="22">
        <v>20.3</v>
      </c>
      <c r="D629" s="25">
        <f>(+G629-H629)/C629</f>
        <v>73.77147783251232</v>
      </c>
      <c r="E629" s="25">
        <v>100</v>
      </c>
      <c r="F629" s="25">
        <v>12400</v>
      </c>
      <c r="G629" s="25">
        <v>2021</v>
      </c>
      <c r="H629" s="25">
        <v>523.439</v>
      </c>
      <c r="I629" s="23">
        <v>0.37</v>
      </c>
    </row>
    <row r="630" spans="1:9" ht="15">
      <c r="A630">
        <v>1959</v>
      </c>
      <c r="B630" s="22">
        <v>154</v>
      </c>
      <c r="C630" s="22">
        <v>20.1</v>
      </c>
      <c r="D630" s="25">
        <f>(+G630-H630)/C630</f>
        <v>74.91044776119402</v>
      </c>
      <c r="E630" s="25">
        <v>104</v>
      </c>
      <c r="F630" s="25">
        <v>13600</v>
      </c>
      <c r="G630" s="25">
        <v>2100</v>
      </c>
      <c r="H630" s="25">
        <v>594.3</v>
      </c>
      <c r="I630" s="23">
        <v>0.37</v>
      </c>
    </row>
    <row r="631" spans="1:9" ht="15">
      <c r="A631">
        <v>1960</v>
      </c>
      <c r="B631" s="22">
        <v>144</v>
      </c>
      <c r="C631" s="22">
        <v>19.8</v>
      </c>
      <c r="D631" s="25">
        <f>(+G631-H631)/C631</f>
        <v>74.27515151515152</v>
      </c>
      <c r="E631" s="25">
        <v>107</v>
      </c>
      <c r="F631" s="25">
        <v>14700</v>
      </c>
      <c r="G631" s="25">
        <v>2113</v>
      </c>
      <c r="H631" s="25">
        <v>642.352</v>
      </c>
      <c r="I631" s="23">
        <v>0.4</v>
      </c>
    </row>
    <row r="632" spans="1:9" ht="15">
      <c r="A632">
        <v>1961</v>
      </c>
      <c r="B632" s="22">
        <v>134</v>
      </c>
      <c r="C632" s="22">
        <v>19.5</v>
      </c>
      <c r="D632" s="25">
        <f>(+G632-H632)/C632</f>
        <v>75.64471794871795</v>
      </c>
      <c r="E632" s="25">
        <v>110</v>
      </c>
      <c r="F632" s="25">
        <v>16000</v>
      </c>
      <c r="G632" s="25">
        <v>2144</v>
      </c>
      <c r="H632" s="25">
        <v>668.928</v>
      </c>
      <c r="I632" s="23">
        <v>0.42</v>
      </c>
    </row>
    <row r="633" spans="1:9" ht="15">
      <c r="A633">
        <v>1962</v>
      </c>
      <c r="B633" s="22">
        <v>125</v>
      </c>
      <c r="C633" s="22">
        <v>19.2</v>
      </c>
      <c r="D633" s="25">
        <f>(+G633-H633)/C633</f>
        <v>82.51489583333334</v>
      </c>
      <c r="E633" s="25">
        <v>121</v>
      </c>
      <c r="F633" s="25">
        <v>18600</v>
      </c>
      <c r="G633" s="25">
        <v>2323</v>
      </c>
      <c r="H633" s="25">
        <v>738.714</v>
      </c>
      <c r="I633" s="23">
        <v>0.42</v>
      </c>
    </row>
    <row r="634" spans="1:9" ht="15">
      <c r="A634">
        <v>1963</v>
      </c>
      <c r="B634" s="22">
        <v>119</v>
      </c>
      <c r="C634" s="22">
        <v>18.9</v>
      </c>
      <c r="D634" s="25">
        <f>(+G634-H634)/C634</f>
        <v>85.19248677248677</v>
      </c>
      <c r="E634" s="25">
        <v>128</v>
      </c>
      <c r="F634" s="25">
        <v>20300</v>
      </c>
      <c r="G634" s="25">
        <v>2414</v>
      </c>
      <c r="H634" s="25">
        <v>803.862</v>
      </c>
      <c r="I634" s="23">
        <v>0.43</v>
      </c>
    </row>
    <row r="635" spans="1:9" ht="15">
      <c r="A635">
        <v>1964</v>
      </c>
      <c r="B635" s="22">
        <v>114</v>
      </c>
      <c r="C635" s="22">
        <v>18.6</v>
      </c>
      <c r="D635" s="25">
        <f>(+G635-H635)/C635</f>
        <v>90.1216129032258</v>
      </c>
      <c r="E635" s="25">
        <v>140</v>
      </c>
      <c r="F635" s="25">
        <v>22900</v>
      </c>
      <c r="G635" s="25">
        <v>2611</v>
      </c>
      <c r="H635" s="25">
        <v>934.738</v>
      </c>
      <c r="I635" s="23">
        <v>0.44</v>
      </c>
    </row>
    <row r="636" spans="1:9" ht="15">
      <c r="A636">
        <v>1965</v>
      </c>
      <c r="B636" s="22">
        <v>109</v>
      </c>
      <c r="C636" s="22">
        <v>18.3</v>
      </c>
      <c r="D636" s="25">
        <f>(+G636-H636)/C636</f>
        <v>93.3263387978142</v>
      </c>
      <c r="E636" s="25">
        <v>154</v>
      </c>
      <c r="F636" s="25">
        <v>25800</v>
      </c>
      <c r="G636" s="25">
        <v>2809</v>
      </c>
      <c r="H636" s="25">
        <v>1101.128</v>
      </c>
      <c r="I636" s="23">
        <v>0.44</v>
      </c>
    </row>
    <row r="637" spans="1:9" ht="15">
      <c r="A637">
        <v>1966</v>
      </c>
      <c r="B637" s="22">
        <v>104</v>
      </c>
      <c r="C637" s="22">
        <v>18</v>
      </c>
      <c r="D637" s="25">
        <f>(+G637-H637)/C637</f>
        <v>109.62072222222223</v>
      </c>
      <c r="E637" s="25">
        <v>174</v>
      </c>
      <c r="F637" s="25">
        <v>30200</v>
      </c>
      <c r="G637" s="25">
        <v>3137</v>
      </c>
      <c r="H637" s="25">
        <v>1163.827</v>
      </c>
      <c r="I637" s="23">
        <v>0.42</v>
      </c>
    </row>
    <row r="638" spans="1:9" ht="15">
      <c r="A638">
        <v>1967</v>
      </c>
      <c r="B638" s="22">
        <v>101</v>
      </c>
      <c r="C638" s="22">
        <v>17.8</v>
      </c>
      <c r="D638" s="25">
        <f>(+G638-H638)/C638</f>
        <v>127.55348314606742</v>
      </c>
      <c r="E638" s="25">
        <v>184</v>
      </c>
      <c r="F638" s="25">
        <v>32500</v>
      </c>
      <c r="G638" s="25">
        <v>3281</v>
      </c>
      <c r="H638" s="25">
        <v>1010.548</v>
      </c>
      <c r="I638" s="23">
        <v>0.43</v>
      </c>
    </row>
    <row r="639" spans="1:9" ht="15">
      <c r="A639">
        <v>1968</v>
      </c>
      <c r="B639" s="22">
        <v>95</v>
      </c>
      <c r="C639" s="22">
        <v>17.7</v>
      </c>
      <c r="D639" s="25">
        <f>(+G639-H639)/C639</f>
        <v>145.1409604519774</v>
      </c>
      <c r="E639" s="25">
        <v>203</v>
      </c>
      <c r="F639" s="25">
        <v>37800</v>
      </c>
      <c r="G639" s="25">
        <v>3593</v>
      </c>
      <c r="H639" s="25">
        <v>1024.005</v>
      </c>
      <c r="I639" s="23">
        <v>0.45</v>
      </c>
    </row>
    <row r="640" spans="1:9" ht="15">
      <c r="A640">
        <v>1969</v>
      </c>
      <c r="B640" s="22">
        <v>91</v>
      </c>
      <c r="C640" s="22">
        <v>17.6</v>
      </c>
      <c r="D640" s="25">
        <f>(+G640-H640)/C640</f>
        <v>166.6440340909091</v>
      </c>
      <c r="E640" s="25">
        <v>221</v>
      </c>
      <c r="F640" s="25">
        <v>42800</v>
      </c>
      <c r="G640" s="25">
        <v>3895</v>
      </c>
      <c r="H640" s="25">
        <v>962.065</v>
      </c>
      <c r="I640" s="23">
        <v>0.46</v>
      </c>
    </row>
    <row r="641" spans="1:9" ht="15">
      <c r="A641">
        <v>1970</v>
      </c>
      <c r="B641" s="22">
        <v>89</v>
      </c>
      <c r="C641" s="22">
        <v>17.3</v>
      </c>
      <c r="D641" s="25">
        <f>(+G641-H641)/C641</f>
        <v>181.5750289017341</v>
      </c>
      <c r="E641" s="25">
        <v>234</v>
      </c>
      <c r="F641" s="25">
        <v>45500</v>
      </c>
      <c r="G641" s="25">
        <v>4048</v>
      </c>
      <c r="H641" s="25">
        <v>906.752</v>
      </c>
      <c r="I641" s="23">
        <v>0.44</v>
      </c>
    </row>
    <row r="642" spans="1:9" ht="15">
      <c r="A642">
        <v>1971</v>
      </c>
      <c r="B642" s="22">
        <v>87</v>
      </c>
      <c r="C642" s="22">
        <v>17.2</v>
      </c>
      <c r="D642" s="25">
        <f>(+G642-H642)/C642</f>
        <v>190.18058139534884</v>
      </c>
      <c r="E642" s="25">
        <v>238</v>
      </c>
      <c r="F642" s="25">
        <v>47100</v>
      </c>
      <c r="G642" s="25">
        <v>4094</v>
      </c>
      <c r="H642" s="25">
        <v>822.894</v>
      </c>
      <c r="I642" s="23">
        <v>0.45</v>
      </c>
    </row>
    <row r="643" spans="1:9" ht="15">
      <c r="A643">
        <v>1972</v>
      </c>
      <c r="B643" s="22">
        <v>85</v>
      </c>
      <c r="C643" s="22">
        <v>16.9</v>
      </c>
      <c r="D643" s="25">
        <f>(+G643-H643)/C643</f>
        <v>193.1254437869823</v>
      </c>
      <c r="E643" s="25">
        <v>242</v>
      </c>
      <c r="F643" s="25">
        <v>48100</v>
      </c>
      <c r="G643" s="25">
        <v>4090</v>
      </c>
      <c r="H643" s="25">
        <v>826.18</v>
      </c>
      <c r="I643" s="23">
        <v>0.47</v>
      </c>
    </row>
    <row r="644" spans="1:9" ht="15">
      <c r="A644">
        <v>1973</v>
      </c>
      <c r="B644" s="22">
        <v>83</v>
      </c>
      <c r="C644" s="22">
        <v>16.7</v>
      </c>
      <c r="D644" s="25">
        <f>(+G644-H644)/C644</f>
        <v>217.89000000000001</v>
      </c>
      <c r="E644" s="25">
        <v>270</v>
      </c>
      <c r="F644" s="25">
        <v>54300</v>
      </c>
      <c r="G644" s="25">
        <v>4509</v>
      </c>
      <c r="H644" s="25">
        <v>870.237</v>
      </c>
      <c r="I644" s="23">
        <v>0.41</v>
      </c>
    </row>
    <row r="645" spans="1:9" ht="15">
      <c r="A645">
        <v>1974</v>
      </c>
      <c r="B645" s="22">
        <v>81</v>
      </c>
      <c r="C645" s="22">
        <v>16.5</v>
      </c>
      <c r="D645" s="25">
        <f>(+G645-H645)/C645</f>
        <v>280.5</v>
      </c>
      <c r="E645" s="25">
        <v>340</v>
      </c>
      <c r="F645" s="25">
        <v>69300</v>
      </c>
      <c r="G645" s="25">
        <v>5610</v>
      </c>
      <c r="H645" s="25">
        <v>981.75</v>
      </c>
      <c r="I645" s="23">
        <v>0.33</v>
      </c>
    </row>
    <row r="646" spans="1:9" ht="15">
      <c r="A646">
        <v>1975</v>
      </c>
      <c r="B646" s="22">
        <v>64</v>
      </c>
      <c r="C646" s="22">
        <v>15.5</v>
      </c>
      <c r="D646" s="25">
        <f>(+G646-H646)/C646</f>
        <v>317.25</v>
      </c>
      <c r="E646" s="25">
        <v>379</v>
      </c>
      <c r="F646" s="25">
        <v>91800</v>
      </c>
      <c r="G646" s="25">
        <v>5875</v>
      </c>
      <c r="H646" s="25">
        <v>957.625</v>
      </c>
      <c r="I646" s="23">
        <v>0.3</v>
      </c>
    </row>
    <row r="647" spans="1:9" ht="15">
      <c r="A647">
        <v>1976</v>
      </c>
      <c r="B647" s="22">
        <v>63</v>
      </c>
      <c r="C647" s="22">
        <v>15.3</v>
      </c>
      <c r="D647" s="25">
        <f>(+G647-H647)/C647</f>
        <v>342.478431372549</v>
      </c>
      <c r="E647" s="25">
        <v>408</v>
      </c>
      <c r="F647" s="25">
        <v>99000</v>
      </c>
      <c r="G647" s="25">
        <v>6238</v>
      </c>
      <c r="H647" s="25">
        <v>998.08</v>
      </c>
      <c r="I647" s="23">
        <v>0.31</v>
      </c>
    </row>
    <row r="648" spans="1:9" ht="15">
      <c r="A648">
        <v>1977</v>
      </c>
      <c r="B648" s="22">
        <v>58</v>
      </c>
      <c r="C648" s="22">
        <v>15</v>
      </c>
      <c r="D648" s="25">
        <f>(+G648-H648)/C648</f>
        <v>387.98133333333334</v>
      </c>
      <c r="E648" s="25">
        <v>461</v>
      </c>
      <c r="F648" s="25">
        <v>119300</v>
      </c>
      <c r="G648" s="25">
        <v>6920</v>
      </c>
      <c r="H648" s="25">
        <v>1100.28</v>
      </c>
      <c r="I648" s="23">
        <v>0.29</v>
      </c>
    </row>
    <row r="649" spans="1:9" ht="15">
      <c r="A649">
        <v>1978</v>
      </c>
      <c r="B649" s="22">
        <v>56</v>
      </c>
      <c r="C649" s="22">
        <v>14.7</v>
      </c>
      <c r="D649" s="25">
        <f>(+G649-H649)/C649</f>
        <v>475.83285714285716</v>
      </c>
      <c r="E649" s="25">
        <v>567</v>
      </c>
      <c r="F649" s="25">
        <v>148900</v>
      </c>
      <c r="G649" s="25">
        <v>8337</v>
      </c>
      <c r="H649" s="25">
        <v>1342.257</v>
      </c>
      <c r="I649" s="23">
        <v>0.23</v>
      </c>
    </row>
    <row r="650" spans="1:9" ht="15">
      <c r="A650">
        <v>1979</v>
      </c>
      <c r="B650" s="22">
        <v>56</v>
      </c>
      <c r="C650" s="22">
        <v>14.7</v>
      </c>
      <c r="D650" s="25">
        <f>(+G650-H650)/C650</f>
        <v>576.8242857142857</v>
      </c>
      <c r="E650" s="25">
        <v>681</v>
      </c>
      <c r="F650" s="25">
        <v>178800</v>
      </c>
      <c r="G650" s="25">
        <v>10011</v>
      </c>
      <c r="H650" s="25">
        <v>1531.683</v>
      </c>
      <c r="I650" s="23">
        <v>0.2</v>
      </c>
    </row>
    <row r="651" spans="1:9" ht="15">
      <c r="A651">
        <v>1980</v>
      </c>
      <c r="B651" s="22">
        <v>55</v>
      </c>
      <c r="C651" s="22">
        <v>14.6</v>
      </c>
      <c r="D651" s="25">
        <v>698</v>
      </c>
      <c r="E651" s="25">
        <v>819</v>
      </c>
      <c r="F651" s="25">
        <v>217400</v>
      </c>
      <c r="G651" s="25">
        <v>11957</v>
      </c>
      <c r="H651" s="25">
        <v>1757.679</v>
      </c>
      <c r="I651" s="23">
        <v>0.2</v>
      </c>
    </row>
    <row r="652" spans="1:9" ht="15">
      <c r="A652">
        <v>1981</v>
      </c>
      <c r="B652" s="22">
        <v>56</v>
      </c>
      <c r="C652" s="22">
        <v>14.6</v>
      </c>
      <c r="D652" s="25">
        <v>884</v>
      </c>
      <c r="E652" s="25">
        <v>1034</v>
      </c>
      <c r="F652" s="25">
        <v>269600</v>
      </c>
      <c r="G652" s="25">
        <v>15096</v>
      </c>
      <c r="H652" s="25">
        <v>2189</v>
      </c>
      <c r="I652" s="23">
        <v>0.15</v>
      </c>
    </row>
    <row r="653" spans="1:9" ht="15">
      <c r="A653">
        <v>1982</v>
      </c>
      <c r="B653" s="22">
        <v>53</v>
      </c>
      <c r="C653" s="22">
        <v>14.5</v>
      </c>
      <c r="D653" s="25">
        <v>839</v>
      </c>
      <c r="E653" s="25">
        <v>981</v>
      </c>
      <c r="F653" s="25">
        <v>268400</v>
      </c>
      <c r="G653" s="25">
        <v>14224</v>
      </c>
      <c r="H653" s="25">
        <v>2063</v>
      </c>
      <c r="I653" s="23">
        <v>0.16</v>
      </c>
    </row>
    <row r="654" spans="1:9" ht="15">
      <c r="A654">
        <v>1983</v>
      </c>
      <c r="B654" s="22">
        <v>51</v>
      </c>
      <c r="C654" s="22">
        <v>14.3</v>
      </c>
      <c r="D654" s="25">
        <v>763</v>
      </c>
      <c r="E654" s="25">
        <v>894</v>
      </c>
      <c r="F654" s="25">
        <v>250700</v>
      </c>
      <c r="G654" s="25">
        <v>12784</v>
      </c>
      <c r="H654" s="25">
        <v>1866</v>
      </c>
      <c r="I654" s="23">
        <v>0.18</v>
      </c>
    </row>
    <row r="655" spans="1:9" ht="15">
      <c r="A655">
        <v>1984</v>
      </c>
      <c r="B655" s="22">
        <v>50</v>
      </c>
      <c r="C655" s="22">
        <v>14.2</v>
      </c>
      <c r="D655" s="25">
        <v>803</v>
      </c>
      <c r="E655" s="25">
        <v>950</v>
      </c>
      <c r="F655" s="25">
        <v>269765</v>
      </c>
      <c r="G655" s="25">
        <v>13488</v>
      </c>
      <c r="H655" s="25">
        <v>2091</v>
      </c>
      <c r="I655" s="23">
        <v>0.19</v>
      </c>
    </row>
    <row r="656" spans="1:9" ht="15">
      <c r="A656">
        <v>1985</v>
      </c>
      <c r="B656" s="22">
        <v>48</v>
      </c>
      <c r="C656" s="22">
        <v>14.1</v>
      </c>
      <c r="D656" s="25">
        <v>698</v>
      </c>
      <c r="E656" s="25">
        <v>855</v>
      </c>
      <c r="F656" s="25">
        <v>251129</v>
      </c>
      <c r="G656" s="25">
        <v>12054</v>
      </c>
      <c r="H656" s="25">
        <v>2206</v>
      </c>
      <c r="I656" s="23">
        <v>0.22</v>
      </c>
    </row>
    <row r="657" spans="1:9" ht="15">
      <c r="A657">
        <v>1986</v>
      </c>
      <c r="B657" s="22">
        <v>46</v>
      </c>
      <c r="C657" s="22">
        <v>14</v>
      </c>
      <c r="D657" s="25">
        <v>610</v>
      </c>
      <c r="E657" s="25">
        <v>778</v>
      </c>
      <c r="F657" s="25">
        <v>236915</v>
      </c>
      <c r="G657" s="25">
        <v>10898</v>
      </c>
      <c r="H657" s="25">
        <v>2354</v>
      </c>
      <c r="I657" s="23">
        <v>0.23</v>
      </c>
    </row>
    <row r="658" spans="1:9" ht="15">
      <c r="A658">
        <v>1987</v>
      </c>
      <c r="B658" s="22">
        <v>44</v>
      </c>
      <c r="C658" s="22">
        <v>13.8</v>
      </c>
      <c r="D658" s="25">
        <v>524</v>
      </c>
      <c r="E658" s="25">
        <v>685</v>
      </c>
      <c r="F658" s="25">
        <v>214788</v>
      </c>
      <c r="G658" s="25">
        <v>9450</v>
      </c>
      <c r="H658" s="25">
        <v>2221</v>
      </c>
      <c r="I658" s="23">
        <v>0.27</v>
      </c>
    </row>
    <row r="659" spans="1:9" ht="15">
      <c r="A659">
        <v>1988</v>
      </c>
      <c r="B659" s="22">
        <v>42</v>
      </c>
      <c r="C659" s="22">
        <v>13.5</v>
      </c>
      <c r="D659" s="25">
        <v>527</v>
      </c>
      <c r="E659" s="25">
        <v>697</v>
      </c>
      <c r="F659" s="25">
        <v>224036</v>
      </c>
      <c r="G659" s="25">
        <v>9409</v>
      </c>
      <c r="H659" s="25">
        <v>2296</v>
      </c>
      <c r="I659" s="23">
        <v>0.28</v>
      </c>
    </row>
    <row r="660" spans="1:9" ht="15">
      <c r="A660">
        <v>1989</v>
      </c>
      <c r="B660" s="22">
        <v>41</v>
      </c>
      <c r="C660" s="22">
        <v>13.3</v>
      </c>
      <c r="D660" s="25">
        <v>546</v>
      </c>
      <c r="E660" s="25">
        <v>717</v>
      </c>
      <c r="F660" s="25">
        <v>232588</v>
      </c>
      <c r="G660" s="25">
        <v>9536</v>
      </c>
      <c r="H660" s="25">
        <v>2273</v>
      </c>
      <c r="I660" s="23">
        <v>0.3</v>
      </c>
    </row>
    <row r="661" spans="1:9" ht="15">
      <c r="A661">
        <v>1990</v>
      </c>
      <c r="B661" s="22">
        <v>40</v>
      </c>
      <c r="C661" s="22">
        <v>13</v>
      </c>
      <c r="D661" s="25">
        <v>576</v>
      </c>
      <c r="E661" s="25">
        <v>736</v>
      </c>
      <c r="F661" s="25">
        <v>239200</v>
      </c>
      <c r="G661" s="25">
        <v>9568</v>
      </c>
      <c r="H661" s="25">
        <v>2076</v>
      </c>
      <c r="I661" s="23">
        <v>0.29</v>
      </c>
    </row>
    <row r="662" spans="1:9" ht="15">
      <c r="A662">
        <v>1991</v>
      </c>
      <c r="B662" s="22">
        <v>38</v>
      </c>
      <c r="C662" s="22">
        <v>12.8</v>
      </c>
      <c r="D662" s="25">
        <v>609</v>
      </c>
      <c r="E662" s="25">
        <v>766</v>
      </c>
      <c r="F662" s="25">
        <v>258021</v>
      </c>
      <c r="G662" s="25">
        <v>9804</v>
      </c>
      <c r="H662" s="25">
        <v>2015</v>
      </c>
      <c r="I662" s="23">
        <v>0.31</v>
      </c>
    </row>
    <row r="663" spans="1:9" ht="15">
      <c r="A663">
        <v>1992</v>
      </c>
      <c r="B663" s="22">
        <v>38</v>
      </c>
      <c r="C663" s="22">
        <v>12.8</v>
      </c>
      <c r="D663" s="25">
        <v>597</v>
      </c>
      <c r="E663" s="25">
        <v>754</v>
      </c>
      <c r="F663" s="25">
        <v>253979</v>
      </c>
      <c r="G663" s="25">
        <v>9651</v>
      </c>
      <c r="H663" s="25">
        <v>2007</v>
      </c>
      <c r="I663" s="23">
        <v>0.32</v>
      </c>
    </row>
    <row r="664" spans="1:9" ht="15">
      <c r="A664">
        <v>1993</v>
      </c>
      <c r="B664" s="22">
        <v>39</v>
      </c>
      <c r="C664" s="22">
        <v>12.8</v>
      </c>
      <c r="D664" s="25">
        <v>613</v>
      </c>
      <c r="E664" s="25">
        <v>777</v>
      </c>
      <c r="F664" s="25">
        <v>255015</v>
      </c>
      <c r="G664" s="25">
        <v>9945</v>
      </c>
      <c r="H664" s="25">
        <v>2099</v>
      </c>
      <c r="I664" s="23">
        <v>0.3</v>
      </c>
    </row>
    <row r="665" spans="1:9" ht="15">
      <c r="A665">
        <v>1994</v>
      </c>
      <c r="B665" s="22">
        <v>39</v>
      </c>
      <c r="C665" s="22">
        <v>12.8</v>
      </c>
      <c r="D665" s="25">
        <v>644</v>
      </c>
      <c r="E665" s="25">
        <v>836</v>
      </c>
      <c r="F665" s="25">
        <v>274397</v>
      </c>
      <c r="G665" s="25">
        <v>10701</v>
      </c>
      <c r="H665" s="25">
        <v>2458</v>
      </c>
      <c r="I665" s="30" t="s">
        <v>6</v>
      </c>
    </row>
    <row r="666" spans="1:8" ht="15">
      <c r="A666">
        <v>1995</v>
      </c>
      <c r="B666" s="22">
        <v>40</v>
      </c>
      <c r="C666" s="22">
        <v>12.9</v>
      </c>
      <c r="D666" s="25">
        <v>659</v>
      </c>
      <c r="E666" s="25">
        <v>886</v>
      </c>
      <c r="F666" s="25">
        <v>285804</v>
      </c>
      <c r="G666" s="25">
        <v>11432</v>
      </c>
      <c r="H666" s="25">
        <v>2928</v>
      </c>
    </row>
    <row r="667" spans="1:9" ht="15">
      <c r="A667" s="28" t="s">
        <v>6</v>
      </c>
      <c r="B667" s="34" t="s">
        <v>6</v>
      </c>
      <c r="C667" s="34" t="s">
        <v>6</v>
      </c>
      <c r="D667" s="33" t="s">
        <v>6</v>
      </c>
      <c r="E667" s="33" t="s">
        <v>6</v>
      </c>
      <c r="F667" s="33" t="s">
        <v>6</v>
      </c>
      <c r="G667" s="33" t="s">
        <v>6</v>
      </c>
      <c r="H667" s="33" t="s">
        <v>6</v>
      </c>
      <c r="I667" s="30" t="s">
        <v>7</v>
      </c>
    </row>
    <row r="668" spans="1:9" ht="15">
      <c r="A668" t="str">
        <f>FOOTNOTE</f>
        <v>Table updated from "Farm Real Estate Historical Series Data, 1950-92", Statistical Bulletin No. 855.</v>
      </c>
      <c r="B668" s="22"/>
      <c r="C668" s="22"/>
      <c r="D668" s="25"/>
      <c r="E668" s="25"/>
      <c r="F668" s="25"/>
      <c r="G668" s="25"/>
      <c r="H668" s="25"/>
      <c r="I668" s="23"/>
    </row>
    <row r="669" spans="1:9" ht="15">
      <c r="A669" t="str">
        <f>A79</f>
        <v> </v>
      </c>
      <c r="B669" s="22"/>
      <c r="C669" s="22"/>
      <c r="D669" s="25"/>
      <c r="E669" s="25"/>
      <c r="F669" s="25"/>
      <c r="G669" s="25"/>
      <c r="H669" s="25"/>
      <c r="I669" s="23"/>
    </row>
    <row r="670" ht="15">
      <c r="A670" s="27" t="s">
        <v>72</v>
      </c>
    </row>
    <row r="671" spans="1:9" ht="15">
      <c r="A671" s="5" t="s">
        <v>93</v>
      </c>
      <c r="B671" s="22"/>
      <c r="C671" s="22"/>
      <c r="D671" s="25"/>
      <c r="E671" s="25"/>
      <c r="F671" s="25"/>
      <c r="G671" s="25"/>
      <c r="H671" s="25"/>
      <c r="I671" s="23"/>
    </row>
    <row r="672" spans="2:9" ht="15">
      <c r="B672" s="22"/>
      <c r="C672" s="22"/>
      <c r="D672" s="25"/>
      <c r="E672" s="25"/>
      <c r="F672" s="25"/>
      <c r="G672" s="25"/>
      <c r="H672" s="25"/>
      <c r="I672" s="23"/>
    </row>
    <row r="673" spans="1:9" ht="15">
      <c r="A673" s="28" t="s">
        <v>6</v>
      </c>
      <c r="B673" s="34" t="s">
        <v>6</v>
      </c>
      <c r="C673" s="34" t="s">
        <v>6</v>
      </c>
      <c r="D673" s="33" t="s">
        <v>6</v>
      </c>
      <c r="E673" s="33" t="s">
        <v>6</v>
      </c>
      <c r="F673" s="33" t="s">
        <v>6</v>
      </c>
      <c r="G673" s="33" t="s">
        <v>6</v>
      </c>
      <c r="H673" s="33" t="s">
        <v>6</v>
      </c>
      <c r="I673" s="30" t="s">
        <v>7</v>
      </c>
    </row>
    <row r="674" spans="2:9" ht="15">
      <c r="B674" s="22"/>
      <c r="C674" s="32" t="s">
        <v>8</v>
      </c>
      <c r="D674" s="25"/>
      <c r="E674" s="35" t="s">
        <v>65</v>
      </c>
      <c r="F674" s="25"/>
      <c r="G674" s="25"/>
      <c r="H674" s="25"/>
      <c r="I674" s="3" t="s">
        <v>10</v>
      </c>
    </row>
    <row r="675" spans="1:9" ht="15">
      <c r="A675" s="37" t="s">
        <v>11</v>
      </c>
      <c r="B675" s="2" t="s">
        <v>12</v>
      </c>
      <c r="C675" s="32" t="s">
        <v>13</v>
      </c>
      <c r="D675" s="31" t="s">
        <v>14</v>
      </c>
      <c r="E675" s="31" t="s">
        <v>15</v>
      </c>
      <c r="F675" s="33" t="s">
        <v>6</v>
      </c>
      <c r="G675" s="31" t="s">
        <v>16</v>
      </c>
      <c r="H675" s="31" t="s">
        <v>17</v>
      </c>
      <c r="I675" s="3" t="s">
        <v>18</v>
      </c>
    </row>
    <row r="676" spans="2:9" ht="15">
      <c r="B676" s="22"/>
      <c r="C676" s="36" t="s">
        <v>19</v>
      </c>
      <c r="D676" s="31" t="s">
        <v>20</v>
      </c>
      <c r="E676" s="35" t="s">
        <v>21</v>
      </c>
      <c r="F676" s="35" t="s">
        <v>22</v>
      </c>
      <c r="G676" s="4" t="s">
        <v>23</v>
      </c>
      <c r="H676" s="4" t="s">
        <v>24</v>
      </c>
      <c r="I676" s="3" t="s">
        <v>25</v>
      </c>
    </row>
    <row r="677" spans="2:9" ht="15">
      <c r="B677" s="32" t="s">
        <v>3</v>
      </c>
      <c r="C677" s="22"/>
      <c r="D677" s="25"/>
      <c r="E677" s="35" t="s">
        <v>26</v>
      </c>
      <c r="F677" s="35" t="s">
        <v>27</v>
      </c>
      <c r="G677" s="25"/>
      <c r="H677" s="4" t="s">
        <v>3</v>
      </c>
      <c r="I677" s="3" t="s">
        <v>28</v>
      </c>
    </row>
    <row r="678" spans="1:9" ht="15">
      <c r="A678" s="28" t="s">
        <v>6</v>
      </c>
      <c r="B678" s="34" t="s">
        <v>6</v>
      </c>
      <c r="C678" s="34" t="s">
        <v>6</v>
      </c>
      <c r="D678" s="33" t="s">
        <v>6</v>
      </c>
      <c r="E678" s="33" t="s">
        <v>6</v>
      </c>
      <c r="F678" s="33" t="s">
        <v>6</v>
      </c>
      <c r="G678" s="33" t="s">
        <v>6</v>
      </c>
      <c r="H678" s="33" t="s">
        <v>6</v>
      </c>
      <c r="I678" s="30" t="s">
        <v>7</v>
      </c>
    </row>
    <row r="679" spans="2:9" ht="15">
      <c r="B679" s="22"/>
      <c r="C679" s="22"/>
      <c r="D679" s="25"/>
      <c r="E679" s="25"/>
      <c r="F679" s="25"/>
      <c r="G679" s="25"/>
      <c r="H679" s="25"/>
      <c r="I679" s="23"/>
    </row>
    <row r="680" spans="2:9" ht="15">
      <c r="B680" s="32" t="s">
        <v>29</v>
      </c>
      <c r="C680" s="32" t="s">
        <v>30</v>
      </c>
      <c r="D680" s="25"/>
      <c r="E680" s="25"/>
      <c r="F680" s="25"/>
      <c r="G680" s="25"/>
      <c r="H680" s="25"/>
      <c r="I680" s="3" t="s">
        <v>3</v>
      </c>
    </row>
    <row r="681" spans="2:9" ht="15">
      <c r="B681" s="32" t="s">
        <v>31</v>
      </c>
      <c r="C681" s="32" t="s">
        <v>32</v>
      </c>
      <c r="D681" s="4" t="s">
        <v>33</v>
      </c>
      <c r="E681" s="25"/>
      <c r="F681" s="25"/>
      <c r="G681" s="31" t="s">
        <v>34</v>
      </c>
      <c r="H681" s="25"/>
      <c r="I681" s="3" t="s">
        <v>35</v>
      </c>
    </row>
    <row r="682" spans="2:9" ht="15">
      <c r="B682" s="22"/>
      <c r="C682" s="22"/>
      <c r="D682" s="25"/>
      <c r="E682" s="25"/>
      <c r="F682" s="25"/>
      <c r="G682" s="25"/>
      <c r="H682" s="25"/>
      <c r="I682" s="23"/>
    </row>
    <row r="683" spans="1:9" ht="15">
      <c r="A683">
        <v>1950</v>
      </c>
      <c r="B683" s="22">
        <v>188</v>
      </c>
      <c r="C683" s="22">
        <v>19.1</v>
      </c>
      <c r="D683" s="25">
        <f>(+G683-H683)/C683</f>
        <v>46.20062827225131</v>
      </c>
      <c r="E683" s="25">
        <v>60</v>
      </c>
      <c r="F683" s="25">
        <v>6100</v>
      </c>
      <c r="G683" s="25">
        <v>1149</v>
      </c>
      <c r="H683" s="25">
        <v>266.568</v>
      </c>
      <c r="I683" s="23">
        <v>0.53</v>
      </c>
    </row>
    <row r="684" spans="1:9" ht="15">
      <c r="A684">
        <v>1951</v>
      </c>
      <c r="B684" s="22">
        <v>175</v>
      </c>
      <c r="C684" s="22">
        <v>19.1</v>
      </c>
      <c r="D684" s="25">
        <f>(+G684-H684)/C684</f>
        <v>53.18314136125654</v>
      </c>
      <c r="E684" s="25">
        <v>72</v>
      </c>
      <c r="F684" s="25">
        <v>7800</v>
      </c>
      <c r="G684" s="25">
        <v>1369</v>
      </c>
      <c r="H684" s="25">
        <v>353.202</v>
      </c>
      <c r="I684" s="23">
        <v>0.5</v>
      </c>
    </row>
    <row r="685" spans="1:9" ht="15">
      <c r="A685">
        <v>1952</v>
      </c>
      <c r="B685" s="22">
        <v>163</v>
      </c>
      <c r="C685" s="22">
        <v>19</v>
      </c>
      <c r="D685" s="25">
        <f>(+G685-H685)/C685</f>
        <v>57.913947368421056</v>
      </c>
      <c r="E685" s="25">
        <v>78</v>
      </c>
      <c r="F685" s="25">
        <v>9100</v>
      </c>
      <c r="G685" s="25">
        <v>1477</v>
      </c>
      <c r="H685" s="25">
        <v>376.635</v>
      </c>
      <c r="I685" s="23">
        <v>0.49</v>
      </c>
    </row>
    <row r="686" spans="1:9" ht="15">
      <c r="A686">
        <v>1953</v>
      </c>
      <c r="B686" s="22">
        <v>151</v>
      </c>
      <c r="C686" s="22">
        <v>19</v>
      </c>
      <c r="D686" s="25">
        <f>(+G686-H686)/C686</f>
        <v>59.013000000000005</v>
      </c>
      <c r="E686" s="25">
        <v>79</v>
      </c>
      <c r="F686" s="25">
        <v>9900</v>
      </c>
      <c r="G686" s="25">
        <v>1501</v>
      </c>
      <c r="H686" s="25">
        <v>379.753</v>
      </c>
      <c r="I686" s="23">
        <v>0.49</v>
      </c>
    </row>
    <row r="687" spans="1:9" ht="15">
      <c r="A687">
        <v>1954</v>
      </c>
      <c r="B687" s="22">
        <v>141</v>
      </c>
      <c r="C687" s="22">
        <v>18.9</v>
      </c>
      <c r="D687" s="25">
        <f>(+G687-H687)/C687</f>
        <v>56.48888888888889</v>
      </c>
      <c r="E687" s="25">
        <v>76</v>
      </c>
      <c r="F687" s="25">
        <v>10200</v>
      </c>
      <c r="G687" s="25">
        <v>1435</v>
      </c>
      <c r="H687" s="25">
        <v>367.36</v>
      </c>
      <c r="I687" s="23">
        <v>0.53</v>
      </c>
    </row>
    <row r="688" spans="1:9" ht="15">
      <c r="A688">
        <v>1955</v>
      </c>
      <c r="B688" s="22">
        <v>133</v>
      </c>
      <c r="C688" s="22">
        <v>18.7</v>
      </c>
      <c r="D688" s="25">
        <f>(+G688-H688)/C688</f>
        <v>57.385668449197865</v>
      </c>
      <c r="E688" s="25">
        <v>78</v>
      </c>
      <c r="F688" s="25">
        <v>11000</v>
      </c>
      <c r="G688" s="25">
        <v>1464</v>
      </c>
      <c r="H688" s="25">
        <v>390.888</v>
      </c>
      <c r="I688" s="23">
        <v>0.55</v>
      </c>
    </row>
    <row r="689" spans="1:9" ht="15">
      <c r="A689">
        <v>1956</v>
      </c>
      <c r="B689" s="22">
        <v>126</v>
      </c>
      <c r="C689" s="22">
        <v>18.5</v>
      </c>
      <c r="D689" s="25">
        <f>(+G689-H689)/C689</f>
        <v>60.134594594594596</v>
      </c>
      <c r="E689" s="25">
        <v>85</v>
      </c>
      <c r="F689" s="25">
        <v>12500</v>
      </c>
      <c r="G689" s="25">
        <v>1578</v>
      </c>
      <c r="H689" s="25">
        <v>465.51</v>
      </c>
      <c r="I689" s="23">
        <v>0.54</v>
      </c>
    </row>
    <row r="690" spans="1:9" ht="15">
      <c r="A690">
        <v>1957</v>
      </c>
      <c r="B690" s="22">
        <v>119</v>
      </c>
      <c r="C690" s="22">
        <v>18.3</v>
      </c>
      <c r="D690" s="25">
        <f>(+G690-H690)/C690</f>
        <v>68.0368306010929</v>
      </c>
      <c r="E690" s="25">
        <v>91</v>
      </c>
      <c r="F690" s="25">
        <v>14100</v>
      </c>
      <c r="G690" s="25">
        <v>1669</v>
      </c>
      <c r="H690" s="25">
        <v>423.926</v>
      </c>
      <c r="I690" s="23">
        <v>0.53</v>
      </c>
    </row>
    <row r="691" spans="1:9" ht="15">
      <c r="A691">
        <v>1958</v>
      </c>
      <c r="B691" s="22">
        <v>113</v>
      </c>
      <c r="C691" s="22">
        <v>18.1</v>
      </c>
      <c r="D691" s="25">
        <f>(+G691-H691)/C691</f>
        <v>76.30756906077347</v>
      </c>
      <c r="E691" s="25">
        <v>98</v>
      </c>
      <c r="F691" s="25">
        <v>15700</v>
      </c>
      <c r="G691" s="25">
        <v>1773</v>
      </c>
      <c r="H691" s="25">
        <v>391.833</v>
      </c>
      <c r="I691" s="23">
        <v>0.58</v>
      </c>
    </row>
    <row r="692" spans="1:9" ht="15">
      <c r="A692">
        <v>1959</v>
      </c>
      <c r="B692" s="22">
        <v>107</v>
      </c>
      <c r="C692" s="22">
        <v>17.9</v>
      </c>
      <c r="D692" s="25">
        <f>(+G692-H692)/C692</f>
        <v>76.47754189944133</v>
      </c>
      <c r="E692" s="25">
        <v>101</v>
      </c>
      <c r="F692" s="25">
        <v>16900</v>
      </c>
      <c r="G692" s="25">
        <v>1806</v>
      </c>
      <c r="H692" s="25">
        <v>437.052</v>
      </c>
      <c r="I692" s="23">
        <v>0.67</v>
      </c>
    </row>
    <row r="693" spans="1:9" ht="15">
      <c r="A693">
        <v>1960</v>
      </c>
      <c r="B693" s="22">
        <v>103</v>
      </c>
      <c r="C693" s="22">
        <v>17.9</v>
      </c>
      <c r="D693" s="25">
        <f>(+G693-H693)/C693</f>
        <v>83.63240223463687</v>
      </c>
      <c r="E693" s="25">
        <v>113</v>
      </c>
      <c r="F693" s="25">
        <v>19600</v>
      </c>
      <c r="G693" s="25">
        <v>2023</v>
      </c>
      <c r="H693" s="25">
        <v>525.98</v>
      </c>
      <c r="I693" s="23">
        <v>0.64</v>
      </c>
    </row>
    <row r="694" spans="1:9" ht="15">
      <c r="A694">
        <v>1961</v>
      </c>
      <c r="B694" s="22">
        <v>99</v>
      </c>
      <c r="C694" s="22">
        <v>17.9</v>
      </c>
      <c r="D694" s="25">
        <f>(+G694-H694)/C694</f>
        <v>86.31675977653633</v>
      </c>
      <c r="E694" s="25">
        <v>118</v>
      </c>
      <c r="F694" s="25">
        <v>21300</v>
      </c>
      <c r="G694" s="25">
        <v>2105</v>
      </c>
      <c r="H694" s="25">
        <v>559.93</v>
      </c>
      <c r="I694" s="23">
        <v>0.64</v>
      </c>
    </row>
    <row r="695" spans="1:9" ht="15">
      <c r="A695">
        <v>1962</v>
      </c>
      <c r="B695" s="22">
        <v>96</v>
      </c>
      <c r="C695" s="22">
        <v>17.9</v>
      </c>
      <c r="D695" s="25">
        <f>(+G695-H695)/C695</f>
        <v>94.02994413407822</v>
      </c>
      <c r="E695" s="25">
        <v>129</v>
      </c>
      <c r="F695" s="25">
        <v>24100</v>
      </c>
      <c r="G695" s="25">
        <v>2312</v>
      </c>
      <c r="H695" s="25">
        <v>628.864</v>
      </c>
      <c r="I695" s="23">
        <v>0.61</v>
      </c>
    </row>
    <row r="696" spans="1:9" ht="15">
      <c r="A696">
        <v>1963</v>
      </c>
      <c r="B696" s="22">
        <v>93</v>
      </c>
      <c r="C696" s="22">
        <v>17.9</v>
      </c>
      <c r="D696" s="25">
        <f>(+G696-H696)/C696</f>
        <v>104.13435754189946</v>
      </c>
      <c r="E696" s="25">
        <v>146</v>
      </c>
      <c r="F696" s="25">
        <v>28000</v>
      </c>
      <c r="G696" s="25">
        <v>2607</v>
      </c>
      <c r="H696" s="25">
        <v>742.995</v>
      </c>
      <c r="I696" s="23">
        <v>0.57</v>
      </c>
    </row>
    <row r="697" spans="1:9" ht="15">
      <c r="A697">
        <v>1964</v>
      </c>
      <c r="B697" s="22">
        <v>89</v>
      </c>
      <c r="C697" s="22">
        <v>17.9</v>
      </c>
      <c r="D697" s="25">
        <f>(+G697-H697)/C697</f>
        <v>115.14972067039106</v>
      </c>
      <c r="E697" s="25">
        <v>166</v>
      </c>
      <c r="F697" s="25">
        <v>33400</v>
      </c>
      <c r="G697" s="25">
        <v>2970</v>
      </c>
      <c r="H697" s="25">
        <v>908.82</v>
      </c>
      <c r="I697" s="23">
        <v>0.52</v>
      </c>
    </row>
    <row r="698" spans="1:9" ht="15">
      <c r="A698">
        <v>1965</v>
      </c>
      <c r="B698" s="22">
        <v>86</v>
      </c>
      <c r="C698" s="22">
        <v>17.9</v>
      </c>
      <c r="D698" s="25">
        <f>(+G698-H698)/C698</f>
        <v>123.82374301675976</v>
      </c>
      <c r="E698" s="25">
        <v>186</v>
      </c>
      <c r="F698" s="25">
        <v>38800</v>
      </c>
      <c r="G698" s="25">
        <v>3333</v>
      </c>
      <c r="H698" s="25">
        <v>1116.555</v>
      </c>
      <c r="I698" s="23">
        <v>0.5</v>
      </c>
    </row>
    <row r="699" spans="1:9" ht="15">
      <c r="A699">
        <v>1966</v>
      </c>
      <c r="B699" s="22">
        <v>83</v>
      </c>
      <c r="C699" s="22">
        <v>17.8</v>
      </c>
      <c r="D699" s="25">
        <f>(+G699-H699)/C699</f>
        <v>138.36505617977528</v>
      </c>
      <c r="E699" s="25">
        <v>203</v>
      </c>
      <c r="F699" s="25">
        <v>43400</v>
      </c>
      <c r="G699" s="25">
        <v>3606</v>
      </c>
      <c r="H699" s="25">
        <v>1143.102</v>
      </c>
      <c r="I699" s="23">
        <v>0.48</v>
      </c>
    </row>
    <row r="700" spans="1:9" ht="15">
      <c r="A700">
        <v>1967</v>
      </c>
      <c r="B700" s="22">
        <v>75</v>
      </c>
      <c r="C700" s="22">
        <v>17.7</v>
      </c>
      <c r="D700" s="25">
        <f>(+G700-H700)/C700</f>
        <v>154.35361581920907</v>
      </c>
      <c r="E700" s="25">
        <v>209</v>
      </c>
      <c r="F700" s="25">
        <v>49400</v>
      </c>
      <c r="G700" s="25">
        <v>3707</v>
      </c>
      <c r="H700" s="25">
        <v>974.941</v>
      </c>
      <c r="I700" s="23">
        <v>0.53</v>
      </c>
    </row>
    <row r="701" spans="1:9" ht="15">
      <c r="A701">
        <v>1968</v>
      </c>
      <c r="B701" s="22">
        <v>73</v>
      </c>
      <c r="C701" s="22">
        <v>17.6</v>
      </c>
      <c r="D701" s="25">
        <f>(+G701-H701)/C701</f>
        <v>171.22823863636364</v>
      </c>
      <c r="E701" s="25">
        <v>226</v>
      </c>
      <c r="F701" s="25">
        <v>54500</v>
      </c>
      <c r="G701" s="25">
        <v>3981</v>
      </c>
      <c r="H701" s="25">
        <v>967.383</v>
      </c>
      <c r="I701" s="23">
        <v>0.51</v>
      </c>
    </row>
    <row r="702" spans="1:9" ht="15">
      <c r="A702">
        <v>1969</v>
      </c>
      <c r="B702" s="22">
        <v>72</v>
      </c>
      <c r="C702" s="22">
        <v>17.6</v>
      </c>
      <c r="D702" s="25">
        <f>(+G702-H702)/C702</f>
        <v>193.75329545454545</v>
      </c>
      <c r="E702" s="25">
        <v>246</v>
      </c>
      <c r="F702" s="25">
        <v>60000</v>
      </c>
      <c r="G702" s="25">
        <v>4322</v>
      </c>
      <c r="H702" s="25">
        <v>911.942</v>
      </c>
      <c r="I702" s="23">
        <v>0.51</v>
      </c>
    </row>
    <row r="703" spans="1:9" ht="15">
      <c r="A703">
        <v>1970</v>
      </c>
      <c r="B703" s="22">
        <v>72</v>
      </c>
      <c r="C703" s="22">
        <v>17.6</v>
      </c>
      <c r="D703" s="25">
        <f>(+G703-H703)/C703</f>
        <v>210.33999999999997</v>
      </c>
      <c r="E703" s="25">
        <v>260</v>
      </c>
      <c r="F703" s="25">
        <v>63600</v>
      </c>
      <c r="G703" s="25">
        <v>4576</v>
      </c>
      <c r="H703" s="25">
        <v>874.016</v>
      </c>
      <c r="I703" s="23">
        <v>0.52</v>
      </c>
    </row>
    <row r="704" spans="1:9" ht="15">
      <c r="A704">
        <v>1971</v>
      </c>
      <c r="B704" s="22">
        <v>71</v>
      </c>
      <c r="C704" s="22">
        <v>17.5</v>
      </c>
      <c r="D704" s="25">
        <f>(+G704-H704)/C704</f>
        <v>211.11634285714285</v>
      </c>
      <c r="E704" s="25">
        <v>255</v>
      </c>
      <c r="F704" s="25">
        <v>62800</v>
      </c>
      <c r="G704" s="25">
        <v>4462</v>
      </c>
      <c r="H704" s="25">
        <v>767.464</v>
      </c>
      <c r="I704" s="23">
        <v>0.56</v>
      </c>
    </row>
    <row r="705" spans="1:9" ht="15">
      <c r="A705">
        <v>1972</v>
      </c>
      <c r="B705" s="22">
        <v>70</v>
      </c>
      <c r="C705" s="22">
        <v>17.5</v>
      </c>
      <c r="D705" s="25">
        <f>(+G705-H705)/C705</f>
        <v>244.2</v>
      </c>
      <c r="E705" s="25">
        <v>296</v>
      </c>
      <c r="F705" s="25">
        <v>74000</v>
      </c>
      <c r="G705" s="25">
        <v>5180</v>
      </c>
      <c r="H705" s="25">
        <v>906.5</v>
      </c>
      <c r="I705" s="23">
        <v>0.5</v>
      </c>
    </row>
    <row r="706" spans="1:9" ht="15">
      <c r="A706">
        <v>1973</v>
      </c>
      <c r="B706" s="22">
        <v>69</v>
      </c>
      <c r="C706" s="22">
        <v>17.4</v>
      </c>
      <c r="D706" s="25">
        <f>(+G706-H706)/C706</f>
        <v>280.056551724138</v>
      </c>
      <c r="E706" s="25">
        <v>337</v>
      </c>
      <c r="F706" s="25">
        <v>85000</v>
      </c>
      <c r="G706" s="25">
        <v>5864</v>
      </c>
      <c r="H706" s="25">
        <v>991.016</v>
      </c>
      <c r="I706" s="23">
        <v>0.45</v>
      </c>
    </row>
    <row r="707" spans="1:9" ht="15">
      <c r="A707">
        <v>1974</v>
      </c>
      <c r="B707" s="22">
        <v>69</v>
      </c>
      <c r="C707" s="22">
        <v>17.4</v>
      </c>
      <c r="D707" s="25">
        <f>(+G707-H707)/C707</f>
        <v>342.64459770114945</v>
      </c>
      <c r="E707" s="25">
        <v>406</v>
      </c>
      <c r="F707" s="25">
        <v>102400</v>
      </c>
      <c r="G707" s="25">
        <v>7064</v>
      </c>
      <c r="H707" s="25">
        <v>1101.984</v>
      </c>
      <c r="I707" s="23">
        <v>0.38</v>
      </c>
    </row>
    <row r="708" spans="1:9" ht="15">
      <c r="A708">
        <v>1975</v>
      </c>
      <c r="B708" s="22">
        <v>60</v>
      </c>
      <c r="C708" s="22">
        <v>17</v>
      </c>
      <c r="D708" s="25">
        <f>(+G708-H708)/C708</f>
        <v>357.407</v>
      </c>
      <c r="E708" s="25">
        <v>419</v>
      </c>
      <c r="F708" s="25">
        <v>118700</v>
      </c>
      <c r="G708" s="25">
        <v>7123</v>
      </c>
      <c r="H708" s="25">
        <v>1047.081</v>
      </c>
      <c r="I708" s="23">
        <v>0.39</v>
      </c>
    </row>
    <row r="709" spans="1:9" ht="15">
      <c r="A709">
        <v>1976</v>
      </c>
      <c r="B709" s="22">
        <v>60</v>
      </c>
      <c r="C709" s="22">
        <v>17</v>
      </c>
      <c r="D709" s="25">
        <f>(+G709-H709)/C709</f>
        <v>405.29835294117646</v>
      </c>
      <c r="E709" s="25">
        <v>475</v>
      </c>
      <c r="F709" s="25">
        <v>134500</v>
      </c>
      <c r="G709" s="25">
        <v>8068</v>
      </c>
      <c r="H709" s="25">
        <v>1177.928</v>
      </c>
      <c r="I709" s="23">
        <v>0.36</v>
      </c>
    </row>
    <row r="710" spans="1:9" ht="15">
      <c r="A710">
        <v>1977</v>
      </c>
      <c r="B710" s="22">
        <v>59</v>
      </c>
      <c r="C710" s="22">
        <v>16.6</v>
      </c>
      <c r="D710" s="25">
        <f>(+G710-H710)/C710</f>
        <v>462.675421686747</v>
      </c>
      <c r="E710" s="25">
        <v>542</v>
      </c>
      <c r="F710" s="25">
        <v>152600</v>
      </c>
      <c r="G710" s="25">
        <v>9004</v>
      </c>
      <c r="H710" s="25">
        <v>1323.588</v>
      </c>
      <c r="I710" s="23">
        <v>0.33</v>
      </c>
    </row>
    <row r="711" spans="1:9" ht="15">
      <c r="A711">
        <v>1978</v>
      </c>
      <c r="B711" s="22">
        <v>59</v>
      </c>
      <c r="C711" s="22">
        <v>16.6</v>
      </c>
      <c r="D711" s="25">
        <f>(+G711-H711)/C711</f>
        <v>514.3610240963854</v>
      </c>
      <c r="E711" s="25">
        <v>606</v>
      </c>
      <c r="F711" s="25">
        <v>170500</v>
      </c>
      <c r="G711" s="25">
        <v>10057</v>
      </c>
      <c r="H711" s="25">
        <v>1518.607</v>
      </c>
      <c r="I711" s="23">
        <v>0.33</v>
      </c>
    </row>
    <row r="712" spans="1:9" ht="15">
      <c r="A712">
        <v>1979</v>
      </c>
      <c r="B712" s="22">
        <v>58</v>
      </c>
      <c r="C712" s="22">
        <v>16.5</v>
      </c>
      <c r="D712" s="25">
        <f>(+G712-H712)/C712</f>
        <v>658.35</v>
      </c>
      <c r="E712" s="25">
        <v>770</v>
      </c>
      <c r="F712" s="25">
        <v>219100</v>
      </c>
      <c r="G712" s="25">
        <v>12705</v>
      </c>
      <c r="H712" s="25">
        <v>1842.225</v>
      </c>
      <c r="I712" s="23">
        <v>0.27</v>
      </c>
    </row>
    <row r="713" spans="1:9" ht="15">
      <c r="A713">
        <v>1980</v>
      </c>
      <c r="B713" s="22">
        <v>59</v>
      </c>
      <c r="C713" s="22">
        <v>16.5</v>
      </c>
      <c r="D713" s="25">
        <v>788</v>
      </c>
      <c r="E713" s="25">
        <v>918</v>
      </c>
      <c r="F713" s="25">
        <v>256700</v>
      </c>
      <c r="G713" s="25">
        <v>15147</v>
      </c>
      <c r="H713" s="25">
        <v>2135.727</v>
      </c>
      <c r="I713" s="23">
        <v>0.22</v>
      </c>
    </row>
    <row r="714" spans="1:9" ht="15">
      <c r="A714">
        <v>1981</v>
      </c>
      <c r="B714" s="22">
        <v>58</v>
      </c>
      <c r="C714" s="22">
        <v>16.3</v>
      </c>
      <c r="D714" s="25">
        <v>909</v>
      </c>
      <c r="E714" s="25">
        <v>1056</v>
      </c>
      <c r="F714" s="25">
        <v>296800</v>
      </c>
      <c r="G714" s="25">
        <v>17213</v>
      </c>
      <c r="H714" s="25">
        <v>2393</v>
      </c>
      <c r="I714" s="23">
        <v>0.2</v>
      </c>
    </row>
    <row r="715" spans="1:9" ht="15">
      <c r="A715">
        <v>1982</v>
      </c>
      <c r="B715" s="22">
        <v>57</v>
      </c>
      <c r="C715" s="22">
        <v>16.2</v>
      </c>
      <c r="D715" s="25">
        <v>944</v>
      </c>
      <c r="E715" s="25">
        <v>1096</v>
      </c>
      <c r="F715" s="25">
        <v>311500</v>
      </c>
      <c r="G715" s="25">
        <v>17755</v>
      </c>
      <c r="H715" s="25">
        <v>2468</v>
      </c>
      <c r="I715" s="23">
        <v>0.19</v>
      </c>
    </row>
    <row r="716" spans="1:9" ht="15">
      <c r="A716">
        <v>1983</v>
      </c>
      <c r="B716" s="22">
        <v>56</v>
      </c>
      <c r="C716" s="22">
        <v>16.1</v>
      </c>
      <c r="D716" s="25">
        <v>837</v>
      </c>
      <c r="E716" s="25">
        <v>972</v>
      </c>
      <c r="F716" s="25">
        <v>279450</v>
      </c>
      <c r="G716" s="25">
        <v>15649</v>
      </c>
      <c r="H716" s="25">
        <v>2175</v>
      </c>
      <c r="I716" s="23">
        <v>0.22</v>
      </c>
    </row>
    <row r="717" spans="1:9" ht="15">
      <c r="A717">
        <v>1984</v>
      </c>
      <c r="B717" s="22">
        <v>55</v>
      </c>
      <c r="C717" s="22">
        <v>16</v>
      </c>
      <c r="D717" s="25">
        <v>823</v>
      </c>
      <c r="E717" s="25">
        <v>964</v>
      </c>
      <c r="F717" s="25">
        <v>280546</v>
      </c>
      <c r="G717" s="25">
        <v>15430</v>
      </c>
      <c r="H717" s="25">
        <v>2268</v>
      </c>
      <c r="I717" s="23">
        <v>0.23</v>
      </c>
    </row>
    <row r="718" spans="1:9" ht="15">
      <c r="A718">
        <v>1985</v>
      </c>
      <c r="B718" s="22">
        <v>53</v>
      </c>
      <c r="C718" s="22">
        <v>15.9</v>
      </c>
      <c r="D718" s="25">
        <v>749</v>
      </c>
      <c r="E718" s="25">
        <v>907</v>
      </c>
      <c r="F718" s="25">
        <v>272164</v>
      </c>
      <c r="G718" s="25">
        <v>14424</v>
      </c>
      <c r="H718" s="25">
        <v>2510</v>
      </c>
      <c r="I718" s="23">
        <v>0.27</v>
      </c>
    </row>
    <row r="719" spans="1:9" ht="15">
      <c r="A719">
        <v>1986</v>
      </c>
      <c r="B719" s="22">
        <v>50</v>
      </c>
      <c r="C719" s="22">
        <v>15.8</v>
      </c>
      <c r="D719" s="25">
        <v>619</v>
      </c>
      <c r="E719" s="25">
        <v>779</v>
      </c>
      <c r="F719" s="25">
        <v>246020</v>
      </c>
      <c r="G719" s="25">
        <v>12301</v>
      </c>
      <c r="H719" s="25">
        <v>2522</v>
      </c>
      <c r="I719" s="23">
        <v>0.34</v>
      </c>
    </row>
    <row r="720" spans="1:9" ht="15">
      <c r="A720">
        <v>1987</v>
      </c>
      <c r="B720" s="22">
        <v>49</v>
      </c>
      <c r="C720" s="22">
        <v>15.8</v>
      </c>
      <c r="D720" s="25">
        <v>562</v>
      </c>
      <c r="E720" s="25">
        <v>724</v>
      </c>
      <c r="F720" s="25">
        <v>233351</v>
      </c>
      <c r="G720" s="25">
        <v>11434</v>
      </c>
      <c r="H720" s="25">
        <v>2550</v>
      </c>
      <c r="I720" s="23">
        <v>0.39</v>
      </c>
    </row>
    <row r="721" spans="1:9" ht="15">
      <c r="A721">
        <v>1988</v>
      </c>
      <c r="B721" s="22">
        <v>49</v>
      </c>
      <c r="C721" s="22">
        <v>15.8</v>
      </c>
      <c r="D721" s="25">
        <v>585</v>
      </c>
      <c r="E721" s="25">
        <v>761</v>
      </c>
      <c r="F721" s="25">
        <v>245384</v>
      </c>
      <c r="G721" s="25">
        <v>12024</v>
      </c>
      <c r="H721" s="25">
        <v>2777</v>
      </c>
      <c r="I721" s="23">
        <v>0.37</v>
      </c>
    </row>
    <row r="722" spans="1:9" ht="15">
      <c r="A722">
        <v>1989</v>
      </c>
      <c r="B722" s="22">
        <v>48</v>
      </c>
      <c r="C722" s="22">
        <v>15.7</v>
      </c>
      <c r="D722" s="25">
        <v>621</v>
      </c>
      <c r="E722" s="25">
        <v>801</v>
      </c>
      <c r="F722" s="25">
        <v>261994</v>
      </c>
      <c r="G722" s="25">
        <v>12575</v>
      </c>
      <c r="H722" s="25">
        <v>2828</v>
      </c>
      <c r="I722" s="23">
        <v>0.37</v>
      </c>
    </row>
    <row r="723" spans="1:9" ht="15">
      <c r="A723">
        <v>1990</v>
      </c>
      <c r="B723" s="22">
        <v>47</v>
      </c>
      <c r="C723" s="22">
        <v>15.5</v>
      </c>
      <c r="D723" s="25">
        <v>634</v>
      </c>
      <c r="E723" s="25">
        <v>796</v>
      </c>
      <c r="F723" s="25">
        <v>262511</v>
      </c>
      <c r="G723" s="25">
        <v>12338</v>
      </c>
      <c r="H723" s="25">
        <v>2516</v>
      </c>
      <c r="I723" s="23">
        <v>0.4</v>
      </c>
    </row>
    <row r="724" spans="1:9" ht="15">
      <c r="A724">
        <v>1991</v>
      </c>
      <c r="B724" s="22">
        <v>46</v>
      </c>
      <c r="C724" s="22">
        <v>15.5</v>
      </c>
      <c r="D724" s="25">
        <v>677</v>
      </c>
      <c r="E724" s="25">
        <v>841</v>
      </c>
      <c r="F724" s="25">
        <v>283380</v>
      </c>
      <c r="G724" s="25">
        <v>13035</v>
      </c>
      <c r="H724" s="25">
        <v>2539</v>
      </c>
      <c r="I724" s="23">
        <v>0.39</v>
      </c>
    </row>
    <row r="725" spans="1:9" ht="15">
      <c r="A725">
        <v>1992</v>
      </c>
      <c r="B725" s="22">
        <v>46</v>
      </c>
      <c r="C725" s="22">
        <v>15.5</v>
      </c>
      <c r="D725" s="25">
        <v>655</v>
      </c>
      <c r="E725" s="25">
        <v>815</v>
      </c>
      <c r="F725" s="25">
        <v>274620</v>
      </c>
      <c r="G725" s="25">
        <v>12632</v>
      </c>
      <c r="H725" s="25">
        <v>2484</v>
      </c>
      <c r="I725" s="23">
        <v>0.38</v>
      </c>
    </row>
    <row r="726" spans="1:9" ht="15">
      <c r="A726">
        <v>1993</v>
      </c>
      <c r="B726" s="22">
        <v>45</v>
      </c>
      <c r="C726" s="22">
        <v>15.3</v>
      </c>
      <c r="D726" s="25">
        <v>705</v>
      </c>
      <c r="E726" s="25">
        <v>880</v>
      </c>
      <c r="F726" s="25">
        <v>299200</v>
      </c>
      <c r="G726" s="25">
        <v>13464</v>
      </c>
      <c r="H726" s="25">
        <v>2677</v>
      </c>
      <c r="I726" s="23">
        <v>0.37</v>
      </c>
    </row>
    <row r="727" spans="1:9" ht="15">
      <c r="A727">
        <v>1994</v>
      </c>
      <c r="B727" s="22">
        <v>44</v>
      </c>
      <c r="C727" s="22">
        <v>15.1</v>
      </c>
      <c r="D727" s="25">
        <v>725</v>
      </c>
      <c r="E727" s="25">
        <v>927</v>
      </c>
      <c r="F727" s="25">
        <v>318006</v>
      </c>
      <c r="G727" s="25">
        <v>13992</v>
      </c>
      <c r="H727" s="25">
        <v>3043</v>
      </c>
      <c r="I727" s="30" t="s">
        <v>6</v>
      </c>
    </row>
    <row r="728" spans="1:9" ht="15">
      <c r="A728">
        <v>1995</v>
      </c>
      <c r="B728" s="22">
        <v>44</v>
      </c>
      <c r="C728" s="22">
        <v>15</v>
      </c>
      <c r="D728" s="25">
        <v>745</v>
      </c>
      <c r="E728" s="25">
        <v>983</v>
      </c>
      <c r="F728" s="25">
        <v>335170</v>
      </c>
      <c r="G728" s="25">
        <v>14747</v>
      </c>
      <c r="H728" s="25">
        <v>3570</v>
      </c>
      <c r="I728" s="30" t="s">
        <v>6</v>
      </c>
    </row>
    <row r="729" spans="1:9" ht="15">
      <c r="A729" s="28" t="s">
        <v>6</v>
      </c>
      <c r="B729" s="34" t="s">
        <v>6</v>
      </c>
      <c r="C729" s="34" t="s">
        <v>6</v>
      </c>
      <c r="D729" s="33" t="s">
        <v>6</v>
      </c>
      <c r="E729" s="33" t="s">
        <v>6</v>
      </c>
      <c r="F729" s="33" t="s">
        <v>6</v>
      </c>
      <c r="G729" s="33" t="s">
        <v>6</v>
      </c>
      <c r="H729" s="33" t="s">
        <v>6</v>
      </c>
      <c r="I729" s="30" t="s">
        <v>7</v>
      </c>
    </row>
    <row r="730" spans="1:9" ht="15">
      <c r="A730" t="str">
        <f>FOOTNOTE</f>
        <v>Table updated from "Farm Real Estate Historical Series Data, 1950-92", Statistical Bulletin No. 855.</v>
      </c>
      <c r="B730" s="22"/>
      <c r="C730" s="22"/>
      <c r="D730" s="25"/>
      <c r="E730" s="25"/>
      <c r="F730" s="25"/>
      <c r="G730" s="25"/>
      <c r="H730" s="25"/>
      <c r="I730" s="23"/>
    </row>
    <row r="731" spans="1:9" ht="15">
      <c r="A731" t="str">
        <f>A79</f>
        <v> </v>
      </c>
      <c r="B731" s="22"/>
      <c r="C731" s="22"/>
      <c r="D731" s="25"/>
      <c r="E731" s="25"/>
      <c r="F731" s="25"/>
      <c r="G731" s="25"/>
      <c r="H731" s="25"/>
      <c r="I731" s="23"/>
    </row>
    <row r="732" spans="1:9" ht="15">
      <c r="A732" t="str">
        <f>A80</f>
        <v> </v>
      </c>
      <c r="B732" s="22"/>
      <c r="C732" s="22"/>
      <c r="D732" s="25"/>
      <c r="E732" s="25"/>
      <c r="F732" s="25"/>
      <c r="G732" s="25"/>
      <c r="H732" s="25"/>
      <c r="I732" s="23"/>
    </row>
    <row r="733" spans="1:9" ht="15">
      <c r="A733" t="str">
        <f>A81</f>
        <v> </v>
      </c>
      <c r="B733" s="22"/>
      <c r="C733" s="22"/>
      <c r="D733" s="25"/>
      <c r="E733" s="25"/>
      <c r="F733" s="25"/>
      <c r="G733" s="25"/>
      <c r="H733" s="25"/>
      <c r="I733" s="23"/>
    </row>
    <row r="734" ht="15">
      <c r="A734" s="27" t="s">
        <v>72</v>
      </c>
    </row>
    <row r="735" spans="1:9" ht="15">
      <c r="A735" s="5" t="s">
        <v>92</v>
      </c>
      <c r="B735" s="22"/>
      <c r="C735" s="22"/>
      <c r="D735" s="25"/>
      <c r="E735" s="25"/>
      <c r="F735" s="25"/>
      <c r="G735" s="25"/>
      <c r="H735" s="25"/>
      <c r="I735" s="23"/>
    </row>
    <row r="736" spans="2:9" ht="15">
      <c r="B736" s="22"/>
      <c r="C736" s="22"/>
      <c r="D736" s="25"/>
      <c r="E736" s="25"/>
      <c r="F736" s="25"/>
      <c r="G736" s="25"/>
      <c r="H736" s="25"/>
      <c r="I736" s="23"/>
    </row>
    <row r="737" spans="1:9" ht="15">
      <c r="A737" s="28" t="s">
        <v>6</v>
      </c>
      <c r="B737" s="34" t="s">
        <v>6</v>
      </c>
      <c r="C737" s="34" t="s">
        <v>6</v>
      </c>
      <c r="D737" s="33" t="s">
        <v>6</v>
      </c>
      <c r="E737" s="33" t="s">
        <v>6</v>
      </c>
      <c r="F737" s="33" t="s">
        <v>6</v>
      </c>
      <c r="G737" s="33" t="s">
        <v>6</v>
      </c>
      <c r="H737" s="33" t="s">
        <v>6</v>
      </c>
      <c r="I737" s="30" t="s">
        <v>7</v>
      </c>
    </row>
    <row r="738" spans="2:9" ht="15">
      <c r="B738" s="22"/>
      <c r="C738" s="32" t="s">
        <v>8</v>
      </c>
      <c r="D738" s="25"/>
      <c r="E738" s="35" t="s">
        <v>65</v>
      </c>
      <c r="F738" s="25"/>
      <c r="G738" s="25"/>
      <c r="H738" s="25"/>
      <c r="I738" s="3" t="s">
        <v>10</v>
      </c>
    </row>
    <row r="739" spans="1:9" ht="15">
      <c r="A739" s="37" t="s">
        <v>11</v>
      </c>
      <c r="B739" s="2" t="s">
        <v>12</v>
      </c>
      <c r="C739" s="32" t="s">
        <v>13</v>
      </c>
      <c r="D739" s="31" t="s">
        <v>14</v>
      </c>
      <c r="E739" s="31" t="s">
        <v>15</v>
      </c>
      <c r="F739" s="33" t="s">
        <v>6</v>
      </c>
      <c r="G739" s="31" t="s">
        <v>16</v>
      </c>
      <c r="H739" s="31" t="s">
        <v>17</v>
      </c>
      <c r="I739" s="3" t="s">
        <v>18</v>
      </c>
    </row>
    <row r="740" spans="2:9" ht="15">
      <c r="B740" s="22"/>
      <c r="C740" s="36" t="s">
        <v>19</v>
      </c>
      <c r="D740" s="31" t="s">
        <v>20</v>
      </c>
      <c r="E740" s="35" t="s">
        <v>21</v>
      </c>
      <c r="F740" s="35" t="s">
        <v>22</v>
      </c>
      <c r="G740" s="4" t="s">
        <v>23</v>
      </c>
      <c r="H740" s="4" t="s">
        <v>24</v>
      </c>
      <c r="I740" s="3" t="s">
        <v>25</v>
      </c>
    </row>
    <row r="741" spans="2:9" ht="15">
      <c r="B741" s="32" t="s">
        <v>3</v>
      </c>
      <c r="C741" s="22"/>
      <c r="D741" s="25"/>
      <c r="E741" s="35" t="s">
        <v>26</v>
      </c>
      <c r="F741" s="35" t="s">
        <v>27</v>
      </c>
      <c r="G741" s="25"/>
      <c r="H741" s="4" t="s">
        <v>3</v>
      </c>
      <c r="I741" s="3" t="s">
        <v>28</v>
      </c>
    </row>
    <row r="742" spans="1:9" ht="15">
      <c r="A742" s="28" t="s">
        <v>6</v>
      </c>
      <c r="B742" s="34" t="s">
        <v>6</v>
      </c>
      <c r="C742" s="34" t="s">
        <v>6</v>
      </c>
      <c r="D742" s="33" t="s">
        <v>6</v>
      </c>
      <c r="E742" s="33" t="s">
        <v>6</v>
      </c>
      <c r="F742" s="33" t="s">
        <v>6</v>
      </c>
      <c r="G742" s="33" t="s">
        <v>6</v>
      </c>
      <c r="H742" s="33" t="s">
        <v>6</v>
      </c>
      <c r="I742" s="30" t="s">
        <v>7</v>
      </c>
    </row>
    <row r="743" spans="2:9" ht="15">
      <c r="B743" s="22"/>
      <c r="C743" s="22"/>
      <c r="D743" s="25"/>
      <c r="E743" s="25"/>
      <c r="F743" s="25"/>
      <c r="G743" s="25"/>
      <c r="H743" s="25"/>
      <c r="I743" s="23"/>
    </row>
    <row r="744" spans="2:9" ht="15">
      <c r="B744" s="32" t="s">
        <v>29</v>
      </c>
      <c r="C744" s="32" t="s">
        <v>30</v>
      </c>
      <c r="D744" s="25"/>
      <c r="E744" s="25"/>
      <c r="F744" s="25"/>
      <c r="G744" s="25"/>
      <c r="H744" s="25"/>
      <c r="I744" s="3" t="s">
        <v>3</v>
      </c>
    </row>
    <row r="745" spans="2:9" ht="15">
      <c r="B745" s="32" t="s">
        <v>31</v>
      </c>
      <c r="C745" s="32" t="s">
        <v>32</v>
      </c>
      <c r="D745" s="4" t="s">
        <v>33</v>
      </c>
      <c r="E745" s="25"/>
      <c r="F745" s="25"/>
      <c r="G745" s="31" t="s">
        <v>34</v>
      </c>
      <c r="H745" s="25"/>
      <c r="I745" s="3" t="s">
        <v>35</v>
      </c>
    </row>
    <row r="746" spans="2:9" ht="15">
      <c r="B746" s="22"/>
      <c r="C746" s="22"/>
      <c r="D746" s="25"/>
      <c r="E746" s="25"/>
      <c r="F746" s="25"/>
      <c r="G746" s="25"/>
      <c r="H746" s="25"/>
      <c r="I746" s="23"/>
    </row>
    <row r="747" spans="1:9" ht="15">
      <c r="A747">
        <v>1950</v>
      </c>
      <c r="B747" s="22">
        <v>132</v>
      </c>
      <c r="C747" s="22">
        <v>11.6</v>
      </c>
      <c r="D747" s="25">
        <f>(+G747-H747)/C747</f>
        <v>67.19120689655173</v>
      </c>
      <c r="E747" s="25">
        <v>82</v>
      </c>
      <c r="F747" s="25">
        <v>7200</v>
      </c>
      <c r="G747" s="25">
        <v>954</v>
      </c>
      <c r="H747" s="25">
        <v>174.582</v>
      </c>
      <c r="I747" s="23">
        <v>0.48</v>
      </c>
    </row>
    <row r="748" spans="1:9" ht="15">
      <c r="A748">
        <v>1951</v>
      </c>
      <c r="B748" s="22">
        <v>125</v>
      </c>
      <c r="C748" s="22">
        <v>11.7</v>
      </c>
      <c r="D748" s="25">
        <f>(+G748-H748)/C748</f>
        <v>68.86897435897437</v>
      </c>
      <c r="E748" s="25">
        <v>86</v>
      </c>
      <c r="F748" s="25">
        <v>8100</v>
      </c>
      <c r="G748" s="25">
        <v>1011</v>
      </c>
      <c r="H748" s="25">
        <v>205.233</v>
      </c>
      <c r="I748" s="23">
        <v>0.48</v>
      </c>
    </row>
    <row r="749" spans="1:9" ht="15">
      <c r="A749">
        <v>1952</v>
      </c>
      <c r="B749" s="22">
        <v>118</v>
      </c>
      <c r="C749" s="22">
        <v>11.9</v>
      </c>
      <c r="D749" s="25">
        <f>(+G749-H749)/C749</f>
        <v>74.39428571428572</v>
      </c>
      <c r="E749" s="25">
        <v>93</v>
      </c>
      <c r="F749" s="25">
        <v>9400</v>
      </c>
      <c r="G749" s="25">
        <v>1108</v>
      </c>
      <c r="H749" s="25">
        <v>222.708</v>
      </c>
      <c r="I749" s="23">
        <v>0.46</v>
      </c>
    </row>
    <row r="750" spans="1:9" ht="15">
      <c r="A750">
        <v>1953</v>
      </c>
      <c r="B750" s="22">
        <v>111</v>
      </c>
      <c r="C750" s="22">
        <v>12.1</v>
      </c>
      <c r="D750" s="25">
        <f>(+G750-H750)/C750</f>
        <v>82.6817355371901</v>
      </c>
      <c r="E750" s="25">
        <v>103</v>
      </c>
      <c r="F750" s="25">
        <v>11200</v>
      </c>
      <c r="G750" s="25">
        <v>1249</v>
      </c>
      <c r="H750" s="25">
        <v>248.551</v>
      </c>
      <c r="I750" s="23">
        <v>0.45</v>
      </c>
    </row>
    <row r="751" spans="1:9" ht="15">
      <c r="A751">
        <v>1954</v>
      </c>
      <c r="B751" s="22">
        <v>105</v>
      </c>
      <c r="C751" s="22">
        <v>12.2</v>
      </c>
      <c r="D751" s="25">
        <f>(+G751-H751)/C751</f>
        <v>87.3660655737705</v>
      </c>
      <c r="E751" s="25">
        <v>109</v>
      </c>
      <c r="F751" s="25">
        <v>12700</v>
      </c>
      <c r="G751" s="25">
        <v>1334</v>
      </c>
      <c r="H751" s="25">
        <v>268.134</v>
      </c>
      <c r="I751" s="23">
        <v>0.45</v>
      </c>
    </row>
    <row r="752" spans="1:9" ht="15">
      <c r="A752">
        <v>1955</v>
      </c>
      <c r="B752" s="22">
        <v>100</v>
      </c>
      <c r="C752" s="22">
        <v>12</v>
      </c>
      <c r="D752" s="25">
        <f>(+G752-H752)/C752</f>
        <v>88.894</v>
      </c>
      <c r="E752" s="25">
        <v>113</v>
      </c>
      <c r="F752" s="25">
        <v>13500</v>
      </c>
      <c r="G752" s="25">
        <v>1352</v>
      </c>
      <c r="H752" s="25">
        <v>285.272</v>
      </c>
      <c r="I752" s="23">
        <v>0.45</v>
      </c>
    </row>
    <row r="753" spans="1:9" ht="15">
      <c r="A753">
        <v>1956</v>
      </c>
      <c r="B753" s="22">
        <v>95</v>
      </c>
      <c r="C753" s="22">
        <v>11.8</v>
      </c>
      <c r="D753" s="25">
        <f>(+G753-H753)/C753</f>
        <v>90.80499999999999</v>
      </c>
      <c r="E753" s="25">
        <v>118</v>
      </c>
      <c r="F753" s="25">
        <v>14700</v>
      </c>
      <c r="G753" s="25">
        <v>1397</v>
      </c>
      <c r="H753" s="25">
        <v>325.501</v>
      </c>
      <c r="I753" s="23">
        <v>0.46</v>
      </c>
    </row>
    <row r="754" spans="1:9" ht="15">
      <c r="A754">
        <v>1957</v>
      </c>
      <c r="B754" s="22">
        <v>91</v>
      </c>
      <c r="C754" s="22">
        <v>11.6</v>
      </c>
      <c r="D754" s="25">
        <f>(+G754-H754)/C754</f>
        <v>105.0344827586207</v>
      </c>
      <c r="E754" s="25">
        <v>131</v>
      </c>
      <c r="F754" s="25">
        <v>16800</v>
      </c>
      <c r="G754" s="25">
        <v>1523</v>
      </c>
      <c r="H754" s="25">
        <v>304.6</v>
      </c>
      <c r="I754" s="23">
        <v>0.45</v>
      </c>
    </row>
    <row r="755" spans="1:9" ht="15">
      <c r="A755">
        <v>1958</v>
      </c>
      <c r="B755" s="22">
        <v>87</v>
      </c>
      <c r="C755" s="22">
        <v>11.4</v>
      </c>
      <c r="D755" s="25">
        <f>(+G755-H755)/C755</f>
        <v>119.77</v>
      </c>
      <c r="E755" s="25">
        <v>145</v>
      </c>
      <c r="F755" s="25">
        <v>19000</v>
      </c>
      <c r="G755" s="25">
        <v>1653</v>
      </c>
      <c r="H755" s="25">
        <v>287.622</v>
      </c>
      <c r="I755" s="23">
        <v>0.43</v>
      </c>
    </row>
    <row r="756" spans="1:9" ht="15">
      <c r="A756">
        <v>1959</v>
      </c>
      <c r="B756" s="22">
        <v>83</v>
      </c>
      <c r="C756" s="22">
        <v>11.2</v>
      </c>
      <c r="D756" s="25">
        <f>(+G756-H756)/C756</f>
        <v>133.3607142857143</v>
      </c>
      <c r="E756" s="25">
        <v>165</v>
      </c>
      <c r="F756" s="25">
        <v>22200</v>
      </c>
      <c r="G756" s="25">
        <v>1844</v>
      </c>
      <c r="H756" s="25">
        <v>350.36</v>
      </c>
      <c r="I756" s="23">
        <v>0.38</v>
      </c>
    </row>
    <row r="757" spans="1:9" ht="15">
      <c r="A757">
        <v>1960</v>
      </c>
      <c r="B757" s="22">
        <v>80</v>
      </c>
      <c r="C757" s="22">
        <v>11</v>
      </c>
      <c r="D757" s="25">
        <f>(+G757-H757)/C757</f>
        <v>137.39045454545456</v>
      </c>
      <c r="E757" s="25">
        <v>173</v>
      </c>
      <c r="F757" s="25">
        <v>23800</v>
      </c>
      <c r="G757" s="25">
        <v>1901</v>
      </c>
      <c r="H757" s="25">
        <v>389.705</v>
      </c>
      <c r="I757" s="23">
        <v>0.39</v>
      </c>
    </row>
    <row r="758" spans="1:9" ht="15">
      <c r="A758">
        <v>1961</v>
      </c>
      <c r="B758" s="22">
        <v>77</v>
      </c>
      <c r="C758" s="22">
        <v>10.8</v>
      </c>
      <c r="D758" s="25">
        <f>(+G758-H758)/C758</f>
        <v>135.9824074074074</v>
      </c>
      <c r="E758" s="25">
        <v>172</v>
      </c>
      <c r="F758" s="25">
        <v>24100</v>
      </c>
      <c r="G758" s="25">
        <v>1859</v>
      </c>
      <c r="H758" s="25">
        <v>390.39</v>
      </c>
      <c r="I758" s="23">
        <v>0.4</v>
      </c>
    </row>
    <row r="759" spans="1:9" ht="15">
      <c r="A759">
        <v>1962</v>
      </c>
      <c r="B759" s="22">
        <v>74</v>
      </c>
      <c r="C759" s="22">
        <v>10.8</v>
      </c>
      <c r="D759" s="25">
        <f>(+G759-H759)/C759</f>
        <v>143.29944444444445</v>
      </c>
      <c r="E759" s="25">
        <v>182</v>
      </c>
      <c r="F759" s="25">
        <v>26600</v>
      </c>
      <c r="G759" s="25">
        <v>1969</v>
      </c>
      <c r="H759" s="25">
        <v>421.366</v>
      </c>
      <c r="I759" s="23">
        <v>0.41</v>
      </c>
    </row>
    <row r="760" spans="1:9" ht="15">
      <c r="A760">
        <v>1963</v>
      </c>
      <c r="B760" s="22">
        <v>71</v>
      </c>
      <c r="C760" s="22">
        <v>11</v>
      </c>
      <c r="D760" s="25">
        <f>(+G760-H760)/C760</f>
        <v>145.01454545454544</v>
      </c>
      <c r="E760" s="25">
        <v>192</v>
      </c>
      <c r="F760" s="25">
        <v>29700</v>
      </c>
      <c r="G760" s="25">
        <v>2110</v>
      </c>
      <c r="H760" s="25">
        <v>514.84</v>
      </c>
      <c r="I760" s="23">
        <v>0.41</v>
      </c>
    </row>
    <row r="761" spans="1:9" ht="15">
      <c r="A761">
        <v>1964</v>
      </c>
      <c r="B761" s="22">
        <v>68</v>
      </c>
      <c r="C761" s="22">
        <v>11.2</v>
      </c>
      <c r="D761" s="25">
        <f>(+G761-H761)/C761</f>
        <v>163.93044642857143</v>
      </c>
      <c r="E761" s="25">
        <v>216</v>
      </c>
      <c r="F761" s="25">
        <v>35600</v>
      </c>
      <c r="G761" s="25">
        <v>2419</v>
      </c>
      <c r="H761" s="25">
        <v>582.979</v>
      </c>
      <c r="I761" s="23">
        <v>0.38</v>
      </c>
    </row>
    <row r="762" spans="1:9" ht="15">
      <c r="A762">
        <v>1965</v>
      </c>
      <c r="B762" s="22">
        <v>65</v>
      </c>
      <c r="C762" s="22">
        <v>11.4</v>
      </c>
      <c r="D762" s="25">
        <f>(+G762-H762)/C762</f>
        <v>171.41052631578947</v>
      </c>
      <c r="E762" s="25">
        <v>233</v>
      </c>
      <c r="F762" s="25">
        <v>40800</v>
      </c>
      <c r="G762" s="25">
        <v>2655</v>
      </c>
      <c r="H762" s="25">
        <v>700.92</v>
      </c>
      <c r="I762" s="23">
        <v>0.38</v>
      </c>
    </row>
    <row r="763" spans="1:9" ht="15">
      <c r="A763">
        <v>1966</v>
      </c>
      <c r="B763" s="22">
        <v>61</v>
      </c>
      <c r="C763" s="22">
        <v>11.6</v>
      </c>
      <c r="D763" s="25">
        <f>(+G763-H763)/C763</f>
        <v>193.51293103448276</v>
      </c>
      <c r="E763" s="25">
        <v>258</v>
      </c>
      <c r="F763" s="25">
        <v>49100</v>
      </c>
      <c r="G763" s="25">
        <v>2993</v>
      </c>
      <c r="H763" s="25">
        <v>748.25</v>
      </c>
      <c r="I763" s="23">
        <v>0.37</v>
      </c>
    </row>
    <row r="764" spans="1:9" ht="15">
      <c r="A764">
        <v>1967</v>
      </c>
      <c r="B764" s="22">
        <v>58</v>
      </c>
      <c r="C764" s="22">
        <v>11.6</v>
      </c>
      <c r="D764" s="25">
        <f>(+G764-H764)/C764</f>
        <v>221.9716379310345</v>
      </c>
      <c r="E764" s="25">
        <v>280</v>
      </c>
      <c r="F764" s="25">
        <v>56000</v>
      </c>
      <c r="G764" s="25">
        <v>3247</v>
      </c>
      <c r="H764" s="25">
        <v>672.129</v>
      </c>
      <c r="I764" s="23">
        <v>0.39</v>
      </c>
    </row>
    <row r="765" spans="1:9" ht="15">
      <c r="A765">
        <v>1968</v>
      </c>
      <c r="B765" s="22">
        <v>55</v>
      </c>
      <c r="C765" s="22">
        <v>11.8</v>
      </c>
      <c r="D765" s="25">
        <f>(+G765-H765)/C765</f>
        <v>236.39254237288134</v>
      </c>
      <c r="E765" s="25">
        <v>292</v>
      </c>
      <c r="F765" s="25">
        <v>62700</v>
      </c>
      <c r="G765" s="25">
        <v>3448</v>
      </c>
      <c r="H765" s="25">
        <v>658.568</v>
      </c>
      <c r="I765" s="23">
        <v>0.38</v>
      </c>
    </row>
    <row r="766" spans="1:9" ht="15">
      <c r="A766">
        <v>1969</v>
      </c>
      <c r="B766" s="22">
        <v>52</v>
      </c>
      <c r="C766" s="22">
        <v>11.8</v>
      </c>
      <c r="D766" s="25">
        <f>(+G766-H766)/C766</f>
        <v>252.24966101694915</v>
      </c>
      <c r="E766" s="25">
        <v>302</v>
      </c>
      <c r="F766" s="25">
        <v>68600</v>
      </c>
      <c r="G766" s="25">
        <v>3569</v>
      </c>
      <c r="H766" s="25">
        <v>592.454</v>
      </c>
      <c r="I766" s="23">
        <v>0.39</v>
      </c>
    </row>
    <row r="767" spans="1:9" ht="15">
      <c r="A767">
        <v>1970</v>
      </c>
      <c r="B767" s="22">
        <v>51</v>
      </c>
      <c r="C767" s="22">
        <v>11.8</v>
      </c>
      <c r="D767" s="25">
        <f>(+G767-H767)/C767</f>
        <v>272.54338983050843</v>
      </c>
      <c r="E767" s="25">
        <v>321</v>
      </c>
      <c r="F767" s="25">
        <v>74300</v>
      </c>
      <c r="G767" s="25">
        <v>3788</v>
      </c>
      <c r="H767" s="25">
        <v>571.988</v>
      </c>
      <c r="I767" s="23">
        <v>0.39</v>
      </c>
    </row>
    <row r="768" spans="1:9" ht="15">
      <c r="A768">
        <v>1971</v>
      </c>
      <c r="B768" s="22">
        <v>50</v>
      </c>
      <c r="C768" s="22">
        <v>11.8</v>
      </c>
      <c r="D768" s="25">
        <f>(+G768-H768)/C768</f>
        <v>301.87033898305083</v>
      </c>
      <c r="E768" s="25">
        <v>349</v>
      </c>
      <c r="F768" s="25">
        <v>82400</v>
      </c>
      <c r="G768" s="25">
        <v>4118</v>
      </c>
      <c r="H768" s="25">
        <v>555.93</v>
      </c>
      <c r="I768" s="23">
        <v>0.35</v>
      </c>
    </row>
    <row r="769" spans="1:9" ht="15">
      <c r="A769">
        <v>1972</v>
      </c>
      <c r="B769" s="22">
        <v>49</v>
      </c>
      <c r="C769" s="22">
        <v>11.8</v>
      </c>
      <c r="D769" s="25">
        <f>(+G769-H769)/C769</f>
        <v>327.18</v>
      </c>
      <c r="E769" s="25">
        <v>380</v>
      </c>
      <c r="F769" s="25">
        <v>91500</v>
      </c>
      <c r="G769" s="25">
        <v>4484</v>
      </c>
      <c r="H769" s="25">
        <v>623.276</v>
      </c>
      <c r="I769" s="23">
        <v>0.33</v>
      </c>
    </row>
    <row r="770" spans="1:9" ht="15">
      <c r="A770">
        <v>1973</v>
      </c>
      <c r="B770" s="22">
        <v>48</v>
      </c>
      <c r="C770" s="22">
        <v>11.7</v>
      </c>
      <c r="D770" s="25">
        <f>(+G770-H770)/C770</f>
        <v>348.58760683760687</v>
      </c>
      <c r="E770" s="25">
        <v>403</v>
      </c>
      <c r="F770" s="25">
        <v>98200</v>
      </c>
      <c r="G770" s="25">
        <v>4715</v>
      </c>
      <c r="H770" s="25">
        <v>636.525</v>
      </c>
      <c r="I770" s="23">
        <v>0.28</v>
      </c>
    </row>
    <row r="771" spans="1:9" ht="15">
      <c r="A771">
        <v>1974</v>
      </c>
      <c r="B771" s="22">
        <v>47</v>
      </c>
      <c r="C771" s="22">
        <v>11.7</v>
      </c>
      <c r="D771" s="25">
        <f>(+G771-H771)/C771</f>
        <v>410.35256410256414</v>
      </c>
      <c r="E771" s="25">
        <v>469</v>
      </c>
      <c r="F771" s="25">
        <v>116700</v>
      </c>
      <c r="G771" s="25">
        <v>5487</v>
      </c>
      <c r="H771" s="25">
        <v>685.875</v>
      </c>
      <c r="I771" s="23">
        <v>0.25</v>
      </c>
    </row>
    <row r="772" spans="1:9" ht="15">
      <c r="A772">
        <v>1975</v>
      </c>
      <c r="B772" s="22">
        <v>38</v>
      </c>
      <c r="C772" s="22">
        <v>10.4</v>
      </c>
      <c r="D772" s="25">
        <f>(+G772-H772)/C772</f>
        <v>451.6009615384615</v>
      </c>
      <c r="E772" s="25">
        <v>512</v>
      </c>
      <c r="F772" s="25">
        <v>140100</v>
      </c>
      <c r="G772" s="25">
        <v>5325</v>
      </c>
      <c r="H772" s="25">
        <v>628.35</v>
      </c>
      <c r="I772" s="23">
        <v>0.24</v>
      </c>
    </row>
    <row r="773" spans="1:9" ht="15">
      <c r="A773">
        <v>1976</v>
      </c>
      <c r="B773" s="22">
        <v>38</v>
      </c>
      <c r="C773" s="22">
        <v>10.3</v>
      </c>
      <c r="D773" s="25">
        <f>(+G773-H773)/C773</f>
        <v>506.9359223300971</v>
      </c>
      <c r="E773" s="25">
        <v>575</v>
      </c>
      <c r="F773" s="25">
        <v>155800</v>
      </c>
      <c r="G773" s="25">
        <v>5920</v>
      </c>
      <c r="H773" s="25">
        <v>698.56</v>
      </c>
      <c r="I773" s="23">
        <v>0.22</v>
      </c>
    </row>
    <row r="774" spans="1:9" ht="15">
      <c r="A774">
        <v>1977</v>
      </c>
      <c r="B774" s="22">
        <v>36</v>
      </c>
      <c r="C774" s="22">
        <v>10</v>
      </c>
      <c r="D774" s="25">
        <f>(+G774-H774)/C774</f>
        <v>585.552</v>
      </c>
      <c r="E774" s="25">
        <v>665</v>
      </c>
      <c r="F774" s="25">
        <v>184800</v>
      </c>
      <c r="G774" s="25">
        <v>6654</v>
      </c>
      <c r="H774" s="25">
        <v>798.48</v>
      </c>
      <c r="I774" s="23">
        <v>0.2</v>
      </c>
    </row>
    <row r="775" spans="1:9" ht="15">
      <c r="A775">
        <v>1978</v>
      </c>
      <c r="B775" s="22">
        <v>37</v>
      </c>
      <c r="C775" s="22">
        <v>10.2</v>
      </c>
      <c r="D775" s="25">
        <f>(+G775-H775)/C775</f>
        <v>716.86</v>
      </c>
      <c r="E775" s="25">
        <v>818</v>
      </c>
      <c r="F775" s="25">
        <v>225600</v>
      </c>
      <c r="G775" s="25">
        <v>8347</v>
      </c>
      <c r="H775" s="25">
        <v>1035.028</v>
      </c>
      <c r="I775" s="23">
        <v>0.2</v>
      </c>
    </row>
    <row r="776" spans="1:9" ht="15">
      <c r="A776">
        <v>1979</v>
      </c>
      <c r="B776" s="22">
        <v>37</v>
      </c>
      <c r="C776" s="22">
        <v>10.1</v>
      </c>
      <c r="D776" s="25">
        <f>(+G776-H776)/C776</f>
        <v>880.8712871287129</v>
      </c>
      <c r="E776" s="25">
        <v>1001</v>
      </c>
      <c r="F776" s="25">
        <v>273200</v>
      </c>
      <c r="G776" s="25">
        <v>10110</v>
      </c>
      <c r="H776" s="25">
        <v>1213.2</v>
      </c>
      <c r="I776" s="23">
        <v>0.18</v>
      </c>
    </row>
    <row r="777" spans="1:9" ht="15">
      <c r="A777">
        <v>1980</v>
      </c>
      <c r="B777" s="22">
        <v>37</v>
      </c>
      <c r="C777" s="22">
        <v>10.1</v>
      </c>
      <c r="D777" s="25">
        <v>1109</v>
      </c>
      <c r="E777" s="25">
        <v>1256</v>
      </c>
      <c r="F777" s="25">
        <v>342900</v>
      </c>
      <c r="G777" s="25">
        <v>12686</v>
      </c>
      <c r="H777" s="25">
        <v>1484.262</v>
      </c>
      <c r="I777" s="23">
        <v>0.13</v>
      </c>
    </row>
    <row r="778" spans="1:9" ht="15">
      <c r="A778">
        <v>1981</v>
      </c>
      <c r="B778" s="22">
        <v>38</v>
      </c>
      <c r="C778" s="22">
        <v>10.1</v>
      </c>
      <c r="D778" s="25">
        <v>1285</v>
      </c>
      <c r="E778" s="25">
        <v>1454</v>
      </c>
      <c r="F778" s="25">
        <v>386400</v>
      </c>
      <c r="G778" s="25">
        <v>14685</v>
      </c>
      <c r="H778" s="25">
        <v>1704</v>
      </c>
      <c r="I778" s="23">
        <v>0.1</v>
      </c>
    </row>
    <row r="779" spans="1:9" ht="15">
      <c r="A779">
        <v>1982</v>
      </c>
      <c r="B779" s="22">
        <v>37.5</v>
      </c>
      <c r="C779" s="22">
        <v>10.2</v>
      </c>
      <c r="D779" s="25">
        <v>1250</v>
      </c>
      <c r="E779" s="25">
        <v>1414</v>
      </c>
      <c r="F779" s="25">
        <v>384600</v>
      </c>
      <c r="G779" s="25">
        <v>14423</v>
      </c>
      <c r="H779" s="25">
        <v>1673</v>
      </c>
      <c r="I779" s="23">
        <v>0.11</v>
      </c>
    </row>
    <row r="780" spans="1:9" ht="15">
      <c r="A780">
        <v>1983</v>
      </c>
      <c r="B780" s="22">
        <v>35.5</v>
      </c>
      <c r="C780" s="22">
        <v>10</v>
      </c>
      <c r="D780" s="25">
        <v>1193</v>
      </c>
      <c r="E780" s="25">
        <v>1351</v>
      </c>
      <c r="F780" s="25">
        <v>380563</v>
      </c>
      <c r="G780" s="25">
        <v>13510</v>
      </c>
      <c r="H780" s="25">
        <v>1581</v>
      </c>
      <c r="I780" s="23">
        <v>0.13</v>
      </c>
    </row>
    <row r="781" spans="1:9" ht="15">
      <c r="A781">
        <v>1984</v>
      </c>
      <c r="B781" s="22">
        <v>34.5</v>
      </c>
      <c r="C781" s="22">
        <v>9.9</v>
      </c>
      <c r="D781" s="25">
        <v>1253</v>
      </c>
      <c r="E781" s="25">
        <v>1430</v>
      </c>
      <c r="F781" s="25">
        <v>410289</v>
      </c>
      <c r="G781" s="25">
        <v>14155</v>
      </c>
      <c r="H781" s="25">
        <v>1755</v>
      </c>
      <c r="I781" s="23">
        <v>0.13</v>
      </c>
    </row>
    <row r="782" spans="1:9" ht="15">
      <c r="A782">
        <v>1985</v>
      </c>
      <c r="B782" s="22">
        <v>34</v>
      </c>
      <c r="C782" s="22">
        <v>9.8</v>
      </c>
      <c r="D782" s="25">
        <v>1200</v>
      </c>
      <c r="E782" s="25">
        <v>1407</v>
      </c>
      <c r="F782" s="25">
        <v>405624</v>
      </c>
      <c r="G782" s="25">
        <v>13791</v>
      </c>
      <c r="H782" s="25">
        <v>2027</v>
      </c>
      <c r="I782" s="23">
        <v>0.14</v>
      </c>
    </row>
    <row r="783" spans="1:9" ht="15">
      <c r="A783">
        <v>1986</v>
      </c>
      <c r="B783" s="22">
        <v>34</v>
      </c>
      <c r="C783" s="22">
        <v>9.7</v>
      </c>
      <c r="D783" s="25">
        <v>984</v>
      </c>
      <c r="E783" s="25">
        <v>1191</v>
      </c>
      <c r="F783" s="25">
        <v>339872</v>
      </c>
      <c r="G783" s="25">
        <v>11555</v>
      </c>
      <c r="H783" s="25">
        <v>2011</v>
      </c>
      <c r="I783" s="23">
        <v>0.13</v>
      </c>
    </row>
    <row r="784" spans="1:9" ht="15">
      <c r="A784">
        <v>1987</v>
      </c>
      <c r="B784" s="22">
        <v>33.5</v>
      </c>
      <c r="C784" s="22">
        <v>9.3</v>
      </c>
      <c r="D784" s="25">
        <v>746</v>
      </c>
      <c r="E784" s="25">
        <v>921</v>
      </c>
      <c r="F784" s="25">
        <v>255629</v>
      </c>
      <c r="G784" s="25">
        <v>8563</v>
      </c>
      <c r="H784" s="25">
        <v>1627</v>
      </c>
      <c r="I784" s="23">
        <v>0.26</v>
      </c>
    </row>
    <row r="785" spans="1:9" ht="15">
      <c r="A785">
        <v>1988</v>
      </c>
      <c r="B785" s="22">
        <v>33</v>
      </c>
      <c r="C785" s="22">
        <v>9.1</v>
      </c>
      <c r="D785" s="25">
        <v>755</v>
      </c>
      <c r="E785" s="25">
        <v>940</v>
      </c>
      <c r="F785" s="25">
        <v>259212</v>
      </c>
      <c r="G785" s="25">
        <v>8554</v>
      </c>
      <c r="H785" s="25">
        <v>1685</v>
      </c>
      <c r="I785" s="23">
        <v>0.26</v>
      </c>
    </row>
    <row r="786" spans="1:9" ht="15">
      <c r="A786">
        <v>1989</v>
      </c>
      <c r="B786" s="22">
        <v>34</v>
      </c>
      <c r="C786" s="22">
        <v>9.1</v>
      </c>
      <c r="D786" s="25">
        <v>774</v>
      </c>
      <c r="E786" s="25">
        <v>959</v>
      </c>
      <c r="F786" s="25">
        <v>256674</v>
      </c>
      <c r="G786" s="25">
        <v>8726</v>
      </c>
      <c r="H786" s="25">
        <v>1683</v>
      </c>
      <c r="I786" s="23">
        <v>0.26</v>
      </c>
    </row>
    <row r="787" spans="1:9" ht="15">
      <c r="A787">
        <v>1990</v>
      </c>
      <c r="B787" s="22">
        <v>32</v>
      </c>
      <c r="C787" s="22">
        <v>8.9</v>
      </c>
      <c r="D787" s="25">
        <v>754</v>
      </c>
      <c r="E787" s="25">
        <v>915</v>
      </c>
      <c r="F787" s="25">
        <v>254484</v>
      </c>
      <c r="G787" s="25">
        <v>8144</v>
      </c>
      <c r="H787" s="25">
        <v>1433</v>
      </c>
      <c r="I787" s="23">
        <v>0.28</v>
      </c>
    </row>
    <row r="788" spans="1:9" ht="15">
      <c r="A788">
        <v>1991</v>
      </c>
      <c r="B788" s="22">
        <v>30</v>
      </c>
      <c r="C788" s="22">
        <v>8.8</v>
      </c>
      <c r="D788" s="25">
        <v>766</v>
      </c>
      <c r="E788" s="25">
        <v>920</v>
      </c>
      <c r="F788" s="25">
        <v>269867</v>
      </c>
      <c r="G788" s="25">
        <v>8096</v>
      </c>
      <c r="H788" s="25">
        <v>1350</v>
      </c>
      <c r="I788" s="23">
        <v>0.28</v>
      </c>
    </row>
    <row r="789" spans="1:9" ht="15">
      <c r="A789">
        <v>1992</v>
      </c>
      <c r="B789" s="22">
        <v>30</v>
      </c>
      <c r="C789" s="22">
        <v>8.7</v>
      </c>
      <c r="D789" s="25">
        <v>770</v>
      </c>
      <c r="E789" s="25">
        <v>926</v>
      </c>
      <c r="F789" s="25">
        <v>268540</v>
      </c>
      <c r="G789" s="25">
        <v>8056</v>
      </c>
      <c r="H789" s="25">
        <v>1359</v>
      </c>
      <c r="I789" s="23">
        <v>0.29</v>
      </c>
    </row>
    <row r="790" spans="1:9" ht="15">
      <c r="A790">
        <v>1993</v>
      </c>
      <c r="B790" s="22">
        <v>29</v>
      </c>
      <c r="C790" s="22">
        <v>8.6</v>
      </c>
      <c r="D790" s="25">
        <v>805</v>
      </c>
      <c r="E790" s="25">
        <v>972</v>
      </c>
      <c r="F790" s="25">
        <v>288248</v>
      </c>
      <c r="G790" s="25">
        <v>8359</v>
      </c>
      <c r="H790" s="25">
        <v>1433</v>
      </c>
      <c r="I790" s="23">
        <v>0.26</v>
      </c>
    </row>
    <row r="791" spans="1:9" ht="15">
      <c r="A791">
        <v>1994</v>
      </c>
      <c r="B791" s="22">
        <v>28</v>
      </c>
      <c r="C791" s="22">
        <v>8.4</v>
      </c>
      <c r="D791" s="25">
        <v>813</v>
      </c>
      <c r="E791" s="25">
        <v>1000</v>
      </c>
      <c r="F791" s="25">
        <v>300056</v>
      </c>
      <c r="G791" s="25">
        <v>8401</v>
      </c>
      <c r="H791" s="25">
        <v>1571</v>
      </c>
      <c r="I791" s="30" t="s">
        <v>6</v>
      </c>
    </row>
    <row r="792" spans="1:9" ht="15">
      <c r="A792">
        <v>1995</v>
      </c>
      <c r="B792" s="22">
        <v>27</v>
      </c>
      <c r="C792" s="22">
        <v>8.5</v>
      </c>
      <c r="D792" s="25">
        <v>858</v>
      </c>
      <c r="E792" s="25">
        <v>1082</v>
      </c>
      <c r="F792" s="25">
        <v>340694</v>
      </c>
      <c r="G792" s="25">
        <v>9198</v>
      </c>
      <c r="H792" s="25">
        <v>1908</v>
      </c>
      <c r="I792" s="30" t="s">
        <v>6</v>
      </c>
    </row>
    <row r="793" spans="1:9" ht="15">
      <c r="A793" s="28" t="s">
        <v>6</v>
      </c>
      <c r="B793" s="34" t="s">
        <v>6</v>
      </c>
      <c r="C793" s="34" t="s">
        <v>6</v>
      </c>
      <c r="D793" s="33" t="s">
        <v>6</v>
      </c>
      <c r="E793" s="33" t="s">
        <v>6</v>
      </c>
      <c r="F793" s="33" t="s">
        <v>6</v>
      </c>
      <c r="G793" s="33" t="s">
        <v>6</v>
      </c>
      <c r="H793" s="33" t="s">
        <v>6</v>
      </c>
      <c r="I793" s="30" t="s">
        <v>7</v>
      </c>
    </row>
    <row r="794" spans="1:9" ht="15">
      <c r="A794" t="str">
        <f>FOOTNOTE</f>
        <v>Table updated from "Farm Real Estate Historical Series Data, 1950-92", Statistical Bulletin No. 855.</v>
      </c>
      <c r="B794" s="22"/>
      <c r="C794" s="22"/>
      <c r="D794" s="25"/>
      <c r="E794" s="25"/>
      <c r="F794" s="25"/>
      <c r="G794" s="25"/>
      <c r="H794" s="25"/>
      <c r="I794" s="23"/>
    </row>
    <row r="795" ht="15">
      <c r="A795" t="str">
        <f>A79</f>
        <v> </v>
      </c>
    </row>
    <row r="796" spans="1:9" ht="15">
      <c r="A796" t="str">
        <f>A80</f>
        <v> </v>
      </c>
      <c r="B796" s="22"/>
      <c r="C796" s="22"/>
      <c r="D796" s="25"/>
      <c r="E796" s="25"/>
      <c r="F796" s="25"/>
      <c r="G796" s="25"/>
      <c r="H796" s="25"/>
      <c r="I796" s="23"/>
    </row>
    <row r="797" spans="1:9" ht="15">
      <c r="A797" t="str">
        <f>A81</f>
        <v> </v>
      </c>
      <c r="B797" s="22"/>
      <c r="C797" s="22"/>
      <c r="D797" s="25"/>
      <c r="E797" s="25"/>
      <c r="F797" s="25"/>
      <c r="G797" s="25"/>
      <c r="H797" s="25"/>
      <c r="I797" s="23"/>
    </row>
    <row r="798" spans="1:9" ht="15">
      <c r="A798" t="str">
        <f>A82</f>
        <v> </v>
      </c>
      <c r="B798" s="22"/>
      <c r="C798" s="22"/>
      <c r="D798" s="25"/>
      <c r="E798" s="25"/>
      <c r="F798" s="25"/>
      <c r="G798" s="25"/>
      <c r="H798" s="25"/>
      <c r="I798" s="23"/>
    </row>
    <row r="799" spans="1:9" ht="15">
      <c r="A799" t="str">
        <f>A83</f>
        <v>::</v>
      </c>
      <c r="B799" s="22"/>
      <c r="C799" s="22"/>
      <c r="D799" s="25"/>
      <c r="E799" s="25"/>
      <c r="F799" s="25"/>
      <c r="G799" s="25"/>
      <c r="H799" s="25"/>
      <c r="I799" s="23"/>
    </row>
    <row r="800" ht="15">
      <c r="A800" s="27" t="s">
        <v>72</v>
      </c>
    </row>
    <row r="801" spans="1:9" ht="15">
      <c r="A801" s="5" t="s">
        <v>91</v>
      </c>
      <c r="B801" s="22"/>
      <c r="C801" s="22"/>
      <c r="D801" s="25"/>
      <c r="E801" s="25"/>
      <c r="F801" s="25"/>
      <c r="G801" s="25"/>
      <c r="H801" s="25"/>
      <c r="I801" s="23"/>
    </row>
    <row r="802" spans="2:9" ht="15">
      <c r="B802" s="22"/>
      <c r="C802" s="22"/>
      <c r="D802" s="25"/>
      <c r="E802" s="25"/>
      <c r="F802" s="25"/>
      <c r="G802" s="25"/>
      <c r="H802" s="25"/>
      <c r="I802" s="23"/>
    </row>
    <row r="803" spans="1:9" ht="15">
      <c r="A803" s="28" t="s">
        <v>6</v>
      </c>
      <c r="B803" s="34" t="s">
        <v>6</v>
      </c>
      <c r="C803" s="34" t="s">
        <v>6</v>
      </c>
      <c r="D803" s="33" t="s">
        <v>6</v>
      </c>
      <c r="E803" s="33" t="s">
        <v>6</v>
      </c>
      <c r="F803" s="33" t="s">
        <v>6</v>
      </c>
      <c r="G803" s="33" t="s">
        <v>6</v>
      </c>
      <c r="H803" s="33" t="s">
        <v>6</v>
      </c>
      <c r="I803" s="30" t="s">
        <v>7</v>
      </c>
    </row>
    <row r="804" spans="2:9" ht="15">
      <c r="B804" s="22"/>
      <c r="C804" s="32" t="s">
        <v>8</v>
      </c>
      <c r="D804" s="25"/>
      <c r="E804" s="35" t="s">
        <v>65</v>
      </c>
      <c r="F804" s="25"/>
      <c r="G804" s="25"/>
      <c r="H804" s="25"/>
      <c r="I804" s="3" t="s">
        <v>10</v>
      </c>
    </row>
    <row r="805" spans="1:9" ht="15">
      <c r="A805" s="37" t="s">
        <v>11</v>
      </c>
      <c r="B805" s="2" t="s">
        <v>12</v>
      </c>
      <c r="C805" s="32" t="s">
        <v>13</v>
      </c>
      <c r="D805" s="31" t="s">
        <v>14</v>
      </c>
      <c r="E805" s="31" t="s">
        <v>15</v>
      </c>
      <c r="F805" s="33" t="s">
        <v>6</v>
      </c>
      <c r="G805" s="31" t="s">
        <v>16</v>
      </c>
      <c r="H805" s="31" t="s">
        <v>17</v>
      </c>
      <c r="I805" s="3" t="s">
        <v>18</v>
      </c>
    </row>
    <row r="806" spans="2:9" ht="15">
      <c r="B806" s="22"/>
      <c r="C806" s="36" t="s">
        <v>19</v>
      </c>
      <c r="D806" s="31" t="s">
        <v>20</v>
      </c>
      <c r="E806" s="35" t="s">
        <v>21</v>
      </c>
      <c r="F806" s="35" t="s">
        <v>22</v>
      </c>
      <c r="G806" s="4" t="s">
        <v>23</v>
      </c>
      <c r="H806" s="4" t="s">
        <v>24</v>
      </c>
      <c r="I806" s="3" t="s">
        <v>25</v>
      </c>
    </row>
    <row r="807" spans="2:9" ht="15">
      <c r="B807" s="32" t="s">
        <v>3</v>
      </c>
      <c r="C807" s="22"/>
      <c r="D807" s="25"/>
      <c r="E807" s="35" t="s">
        <v>26</v>
      </c>
      <c r="F807" s="35" t="s">
        <v>27</v>
      </c>
      <c r="G807" s="25"/>
      <c r="H807" s="4" t="s">
        <v>3</v>
      </c>
      <c r="I807" s="3" t="s">
        <v>28</v>
      </c>
    </row>
    <row r="808" spans="1:9" ht="15">
      <c r="A808" s="28" t="s">
        <v>6</v>
      </c>
      <c r="B808" s="34" t="s">
        <v>6</v>
      </c>
      <c r="C808" s="34" t="s">
        <v>6</v>
      </c>
      <c r="D808" s="33" t="s">
        <v>6</v>
      </c>
      <c r="E808" s="33" t="s">
        <v>6</v>
      </c>
      <c r="F808" s="33" t="s">
        <v>6</v>
      </c>
      <c r="G808" s="33" t="s">
        <v>6</v>
      </c>
      <c r="H808" s="33" t="s">
        <v>6</v>
      </c>
      <c r="I808" s="30" t="s">
        <v>7</v>
      </c>
    </row>
    <row r="809" spans="2:9" ht="15">
      <c r="B809" s="22"/>
      <c r="C809" s="22"/>
      <c r="D809" s="25"/>
      <c r="E809" s="25"/>
      <c r="F809" s="25"/>
      <c r="G809" s="25"/>
      <c r="H809" s="25"/>
      <c r="I809" s="23"/>
    </row>
    <row r="810" spans="2:9" ht="15">
      <c r="B810" s="32" t="s">
        <v>29</v>
      </c>
      <c r="C810" s="32" t="s">
        <v>30</v>
      </c>
      <c r="D810" s="25"/>
      <c r="E810" s="25"/>
      <c r="F810" s="25"/>
      <c r="G810" s="25"/>
      <c r="H810" s="25"/>
      <c r="I810" s="3" t="s">
        <v>3</v>
      </c>
    </row>
    <row r="811" spans="2:9" ht="15">
      <c r="B811" s="32" t="s">
        <v>31</v>
      </c>
      <c r="C811" s="32" t="s">
        <v>32</v>
      </c>
      <c r="D811" s="4" t="s">
        <v>33</v>
      </c>
      <c r="E811" s="25"/>
      <c r="F811" s="25"/>
      <c r="G811" s="31" t="s">
        <v>34</v>
      </c>
      <c r="H811" s="25"/>
      <c r="I811" s="3" t="s">
        <v>35</v>
      </c>
    </row>
    <row r="812" spans="2:9" ht="15">
      <c r="B812" s="22"/>
      <c r="C812" s="22"/>
      <c r="D812" s="25"/>
      <c r="E812" s="25"/>
      <c r="F812" s="25"/>
      <c r="G812" s="25"/>
      <c r="H812" s="25"/>
      <c r="I812" s="23"/>
    </row>
    <row r="813" spans="1:9" ht="15">
      <c r="A813">
        <v>1950</v>
      </c>
      <c r="B813" s="22">
        <v>147</v>
      </c>
      <c r="C813" s="22">
        <v>37.5</v>
      </c>
      <c r="D813" s="25">
        <f>(+G813-H813)/C813</f>
        <v>43.238613333333326</v>
      </c>
      <c r="E813" s="25">
        <v>51</v>
      </c>
      <c r="F813" s="25">
        <v>13100</v>
      </c>
      <c r="G813" s="25">
        <v>1928</v>
      </c>
      <c r="H813" s="25">
        <v>306.552</v>
      </c>
      <c r="I813" s="23">
        <v>0.69</v>
      </c>
    </row>
    <row r="814" spans="1:9" ht="15">
      <c r="A814">
        <v>1951</v>
      </c>
      <c r="B814" s="22">
        <v>140</v>
      </c>
      <c r="C814" s="22">
        <v>37.5</v>
      </c>
      <c r="D814" s="25">
        <f>(+G814-H814)/C814</f>
        <v>49.40768</v>
      </c>
      <c r="E814" s="25">
        <v>60</v>
      </c>
      <c r="F814" s="25">
        <v>16100</v>
      </c>
      <c r="G814" s="25">
        <v>2254</v>
      </c>
      <c r="H814" s="25">
        <v>401.212</v>
      </c>
      <c r="I814" s="23">
        <v>0.58</v>
      </c>
    </row>
    <row r="815" spans="1:9" ht="15">
      <c r="A815">
        <v>1952</v>
      </c>
      <c r="B815" s="22">
        <v>134</v>
      </c>
      <c r="C815" s="22">
        <v>37.6</v>
      </c>
      <c r="D815" s="25">
        <f>(+G815-H815)/C815</f>
        <v>52.83835106382978</v>
      </c>
      <c r="E815" s="25">
        <v>64</v>
      </c>
      <c r="F815" s="25">
        <v>18000</v>
      </c>
      <c r="G815" s="25">
        <v>2414</v>
      </c>
      <c r="H815" s="25">
        <v>427.278</v>
      </c>
      <c r="I815" s="23">
        <v>0.55</v>
      </c>
    </row>
    <row r="816" spans="1:9" ht="15">
      <c r="A816">
        <v>1953</v>
      </c>
      <c r="B816" s="22">
        <v>127</v>
      </c>
      <c r="C816" s="22">
        <v>37.6</v>
      </c>
      <c r="D816" s="25">
        <f>(+G816-H816)/C816</f>
        <v>50.37765957446808</v>
      </c>
      <c r="E816" s="25">
        <v>61</v>
      </c>
      <c r="F816" s="25">
        <v>18100</v>
      </c>
      <c r="G816" s="25">
        <v>2296</v>
      </c>
      <c r="H816" s="25">
        <v>401.8</v>
      </c>
      <c r="I816" s="23">
        <v>0.59</v>
      </c>
    </row>
    <row r="817" spans="1:9" ht="15">
      <c r="A817">
        <v>1954</v>
      </c>
      <c r="B817" s="22">
        <v>121</v>
      </c>
      <c r="C817" s="22">
        <v>37.5</v>
      </c>
      <c r="D817" s="25">
        <f>(+G817-H817)/C817</f>
        <v>48.98496</v>
      </c>
      <c r="E817" s="25">
        <v>60</v>
      </c>
      <c r="F817" s="25">
        <v>18400</v>
      </c>
      <c r="G817" s="25">
        <v>2232</v>
      </c>
      <c r="H817" s="25">
        <v>395.064</v>
      </c>
      <c r="I817" s="23">
        <v>0.61</v>
      </c>
    </row>
    <row r="818" spans="1:9" ht="15">
      <c r="A818">
        <v>1955</v>
      </c>
      <c r="B818" s="22">
        <v>118</v>
      </c>
      <c r="C818" s="22">
        <v>37.5</v>
      </c>
      <c r="D818" s="25">
        <f>(+G818-H818)/C818</f>
        <v>52.7472</v>
      </c>
      <c r="E818" s="25">
        <v>65</v>
      </c>
      <c r="F818" s="25">
        <v>20600</v>
      </c>
      <c r="G818" s="25">
        <v>2430</v>
      </c>
      <c r="H818" s="25">
        <v>451.98</v>
      </c>
      <c r="I818" s="23">
        <v>0.59</v>
      </c>
    </row>
    <row r="819" spans="1:9" ht="15">
      <c r="A819">
        <v>1956</v>
      </c>
      <c r="B819" s="22">
        <v>115</v>
      </c>
      <c r="C819" s="22">
        <v>37.5</v>
      </c>
      <c r="D819" s="25">
        <f>(+G819-H819)/C819</f>
        <v>52.78208</v>
      </c>
      <c r="E819" s="25">
        <v>67</v>
      </c>
      <c r="F819" s="25">
        <v>21700</v>
      </c>
      <c r="G819" s="25">
        <v>2496</v>
      </c>
      <c r="H819" s="25">
        <v>516.672</v>
      </c>
      <c r="I819" s="23">
        <v>0.59</v>
      </c>
    </row>
    <row r="820" spans="1:9" ht="15">
      <c r="A820">
        <v>1957</v>
      </c>
      <c r="B820" s="22">
        <v>112</v>
      </c>
      <c r="C820" s="22">
        <v>37.5</v>
      </c>
      <c r="D820" s="25">
        <f>(+G820-H820)/C820</f>
        <v>56.936</v>
      </c>
      <c r="E820" s="25">
        <v>69</v>
      </c>
      <c r="F820" s="25">
        <v>23100</v>
      </c>
      <c r="G820" s="25">
        <v>2588</v>
      </c>
      <c r="H820" s="25">
        <v>452.9</v>
      </c>
      <c r="I820" s="23">
        <v>0.61</v>
      </c>
    </row>
    <row r="821" spans="1:9" ht="15">
      <c r="A821">
        <v>1958</v>
      </c>
      <c r="B821" s="22">
        <v>109</v>
      </c>
      <c r="C821" s="22">
        <v>37.5</v>
      </c>
      <c r="D821" s="25">
        <f>(+G821-H821)/C821</f>
        <v>61.85247999999999</v>
      </c>
      <c r="E821" s="25">
        <v>73</v>
      </c>
      <c r="F821" s="25">
        <v>25100</v>
      </c>
      <c r="G821" s="25">
        <v>2732</v>
      </c>
      <c r="H821" s="25">
        <v>412.532</v>
      </c>
      <c r="I821" s="23">
        <v>0.6</v>
      </c>
    </row>
    <row r="822" spans="1:9" ht="15">
      <c r="A822">
        <v>1959</v>
      </c>
      <c r="B822" s="22">
        <v>107</v>
      </c>
      <c r="C822" s="22">
        <v>37.5</v>
      </c>
      <c r="D822" s="25">
        <f>(+G822-H822)/C822</f>
        <v>66.49759999999999</v>
      </c>
      <c r="E822" s="25">
        <v>80</v>
      </c>
      <c r="F822" s="25">
        <v>27900</v>
      </c>
      <c r="G822" s="25">
        <v>2990</v>
      </c>
      <c r="H822" s="25">
        <v>496.34</v>
      </c>
      <c r="I822" s="23">
        <v>0.58</v>
      </c>
    </row>
    <row r="823" spans="1:9" ht="15">
      <c r="A823">
        <v>1960</v>
      </c>
      <c r="B823" s="22">
        <v>103</v>
      </c>
      <c r="C823" s="22">
        <v>37.4</v>
      </c>
      <c r="D823" s="25">
        <f>(+G823-H823)/C823</f>
        <v>70.48930481283423</v>
      </c>
      <c r="E823" s="25">
        <v>86</v>
      </c>
      <c r="F823" s="25">
        <v>31200</v>
      </c>
      <c r="G823" s="25">
        <v>3215</v>
      </c>
      <c r="H823" s="25">
        <v>578.7</v>
      </c>
      <c r="I823" s="23">
        <v>0.58</v>
      </c>
    </row>
    <row r="824" spans="1:9" ht="15">
      <c r="A824">
        <v>1961</v>
      </c>
      <c r="B824" s="22">
        <v>101</v>
      </c>
      <c r="C824" s="22">
        <v>37.4</v>
      </c>
      <c r="D824" s="25">
        <f>(+G824-H824)/C824</f>
        <v>71.30160427807486</v>
      </c>
      <c r="E824" s="25">
        <v>87</v>
      </c>
      <c r="F824" s="25">
        <v>32400</v>
      </c>
      <c r="G824" s="25">
        <v>3272</v>
      </c>
      <c r="H824" s="25">
        <v>605.32</v>
      </c>
      <c r="I824" s="23">
        <v>0.68</v>
      </c>
    </row>
    <row r="825" spans="1:9" ht="15">
      <c r="A825">
        <v>1962</v>
      </c>
      <c r="B825" s="22">
        <v>99</v>
      </c>
      <c r="C825" s="22">
        <v>37.4</v>
      </c>
      <c r="D825" s="25">
        <f>(+G825-H825)/C825</f>
        <v>77.19679144385027</v>
      </c>
      <c r="E825" s="25">
        <v>95</v>
      </c>
      <c r="F825" s="25">
        <v>36000</v>
      </c>
      <c r="G825" s="25">
        <v>3560</v>
      </c>
      <c r="H825" s="25">
        <v>672.84</v>
      </c>
      <c r="I825" s="23">
        <v>0.64</v>
      </c>
    </row>
    <row r="826" spans="1:9" ht="15">
      <c r="A826">
        <v>1963</v>
      </c>
      <c r="B826" s="22">
        <v>97</v>
      </c>
      <c r="C826" s="22">
        <v>37.4</v>
      </c>
      <c r="D826" s="25">
        <f>(+G826-H826)/C826</f>
        <v>84.81176470588235</v>
      </c>
      <c r="E826" s="25">
        <v>106</v>
      </c>
      <c r="F826" s="25">
        <v>40800</v>
      </c>
      <c r="G826" s="25">
        <v>3960</v>
      </c>
      <c r="H826" s="25">
        <v>788.04</v>
      </c>
      <c r="I826" s="23">
        <v>0.59</v>
      </c>
    </row>
    <row r="827" spans="1:9" ht="15">
      <c r="A827">
        <v>1964</v>
      </c>
      <c r="B827" s="22">
        <v>96</v>
      </c>
      <c r="C827" s="22">
        <v>37.3</v>
      </c>
      <c r="D827" s="25">
        <f>(+G827-H827)/C827</f>
        <v>89.23324396782843</v>
      </c>
      <c r="E827" s="25">
        <v>114</v>
      </c>
      <c r="F827" s="25">
        <v>44200</v>
      </c>
      <c r="G827" s="25">
        <v>4240</v>
      </c>
      <c r="H827" s="25">
        <v>911.6</v>
      </c>
      <c r="I827" s="23">
        <v>0.56</v>
      </c>
    </row>
    <row r="828" spans="1:9" ht="15">
      <c r="A828">
        <v>1965</v>
      </c>
      <c r="B828" s="22">
        <v>95</v>
      </c>
      <c r="C828" s="22">
        <v>37.3</v>
      </c>
      <c r="D828" s="25">
        <f>(+G828-H828)/C828</f>
        <v>94.38176943699733</v>
      </c>
      <c r="E828" s="25">
        <v>124</v>
      </c>
      <c r="F828" s="25">
        <v>48600</v>
      </c>
      <c r="G828" s="25">
        <v>4620</v>
      </c>
      <c r="H828" s="25">
        <v>1099.56</v>
      </c>
      <c r="I828" s="23">
        <v>0.56</v>
      </c>
    </row>
    <row r="829" spans="1:9" ht="15">
      <c r="A829">
        <v>1966</v>
      </c>
      <c r="B829" s="22">
        <v>94</v>
      </c>
      <c r="C829" s="22">
        <v>37.3</v>
      </c>
      <c r="D829" s="25">
        <f>(+G829-H829)/C829</f>
        <v>102.71077747989277</v>
      </c>
      <c r="E829" s="25">
        <v>132</v>
      </c>
      <c r="F829" s="25">
        <v>52500</v>
      </c>
      <c r="G829" s="25">
        <v>4937</v>
      </c>
      <c r="H829" s="25">
        <v>1105.888</v>
      </c>
      <c r="I829" s="23">
        <v>0.58</v>
      </c>
    </row>
    <row r="830" spans="1:9" ht="15">
      <c r="A830">
        <v>1967</v>
      </c>
      <c r="B830" s="22">
        <v>93</v>
      </c>
      <c r="C830" s="22">
        <v>37.3</v>
      </c>
      <c r="D830" s="25">
        <f>(+G830-H830)/C830</f>
        <v>116.44986595174264</v>
      </c>
      <c r="E830" s="25">
        <v>142</v>
      </c>
      <c r="F830" s="25">
        <v>57100</v>
      </c>
      <c r="G830" s="25">
        <v>5310</v>
      </c>
      <c r="H830" s="25">
        <v>966.42</v>
      </c>
      <c r="I830" s="23">
        <v>0.57</v>
      </c>
    </row>
    <row r="831" spans="1:9" ht="15">
      <c r="A831">
        <v>1968</v>
      </c>
      <c r="B831" s="22">
        <v>91</v>
      </c>
      <c r="C831" s="22">
        <v>37.2</v>
      </c>
      <c r="D831" s="25">
        <f>(+G831-H831)/C831</f>
        <v>130.12266129032258</v>
      </c>
      <c r="E831" s="25">
        <v>156</v>
      </c>
      <c r="F831" s="25">
        <v>63900</v>
      </c>
      <c r="G831" s="25">
        <v>5811</v>
      </c>
      <c r="H831" s="25">
        <v>970.437</v>
      </c>
      <c r="I831" s="23">
        <v>0.58</v>
      </c>
    </row>
    <row r="832" spans="1:9" ht="15">
      <c r="A832">
        <v>1969</v>
      </c>
      <c r="B832" s="22">
        <v>90</v>
      </c>
      <c r="C832" s="22">
        <v>37.2</v>
      </c>
      <c r="D832" s="25">
        <f>(+G832-H832)/C832</f>
        <v>138.66279569892473</v>
      </c>
      <c r="E832" s="25">
        <v>162</v>
      </c>
      <c r="F832" s="25">
        <v>67000</v>
      </c>
      <c r="G832" s="25">
        <v>6026</v>
      </c>
      <c r="H832" s="25">
        <v>867.744</v>
      </c>
      <c r="I832" s="23">
        <v>0.56</v>
      </c>
    </row>
    <row r="833" spans="1:9" ht="15">
      <c r="A833">
        <v>1970</v>
      </c>
      <c r="B833" s="22">
        <v>90</v>
      </c>
      <c r="C833" s="22">
        <v>37.1</v>
      </c>
      <c r="D833" s="25">
        <f>(+G833-H833)/C833</f>
        <v>150.67595687331536</v>
      </c>
      <c r="E833" s="25">
        <v>173</v>
      </c>
      <c r="F833" s="25">
        <v>71300</v>
      </c>
      <c r="G833" s="25">
        <v>6418</v>
      </c>
      <c r="H833" s="25">
        <v>827.922</v>
      </c>
      <c r="I833" s="23">
        <v>0.54</v>
      </c>
    </row>
    <row r="834" spans="1:9" ht="15">
      <c r="A834">
        <v>1971</v>
      </c>
      <c r="B834" s="22">
        <v>89</v>
      </c>
      <c r="C834" s="22">
        <v>37.1</v>
      </c>
      <c r="D834" s="25">
        <f>(+G834-H834)/C834</f>
        <v>161.06522911051212</v>
      </c>
      <c r="E834" s="25">
        <v>182</v>
      </c>
      <c r="F834" s="25">
        <v>75900</v>
      </c>
      <c r="G834" s="25">
        <v>6752</v>
      </c>
      <c r="H834" s="25">
        <v>776.48</v>
      </c>
      <c r="I834" s="23">
        <v>0.53</v>
      </c>
    </row>
    <row r="835" spans="1:9" ht="15">
      <c r="A835">
        <v>1972</v>
      </c>
      <c r="B835" s="22">
        <v>88</v>
      </c>
      <c r="C835" s="22">
        <v>37</v>
      </c>
      <c r="D835" s="25">
        <f>(+G835-H835)/C835</f>
        <v>170.52599999999998</v>
      </c>
      <c r="E835" s="25">
        <v>194</v>
      </c>
      <c r="F835" s="25">
        <v>81600</v>
      </c>
      <c r="G835" s="25">
        <v>7178</v>
      </c>
      <c r="H835" s="25">
        <v>868.538</v>
      </c>
      <c r="I835" s="23">
        <v>0.63</v>
      </c>
    </row>
    <row r="836" spans="1:9" ht="15">
      <c r="A836">
        <v>1973</v>
      </c>
      <c r="B836" s="22">
        <v>87</v>
      </c>
      <c r="C836" s="22">
        <v>37</v>
      </c>
      <c r="D836" s="25">
        <f>(+G836-H836)/C836</f>
        <v>192.93900000000002</v>
      </c>
      <c r="E836" s="25">
        <v>219</v>
      </c>
      <c r="F836" s="25">
        <v>93100</v>
      </c>
      <c r="G836" s="25">
        <v>8103</v>
      </c>
      <c r="H836" s="25">
        <v>964.257</v>
      </c>
      <c r="I836" s="23">
        <v>0.56</v>
      </c>
    </row>
    <row r="837" spans="1:9" ht="15">
      <c r="A837">
        <v>1974</v>
      </c>
      <c r="B837" s="22">
        <v>87</v>
      </c>
      <c r="C837" s="22">
        <v>36.9</v>
      </c>
      <c r="D837" s="25">
        <f>(+G837-H837)/C837</f>
        <v>233.55121951219516</v>
      </c>
      <c r="E837" s="25">
        <v>263</v>
      </c>
      <c r="F837" s="25">
        <v>111600</v>
      </c>
      <c r="G837" s="25">
        <v>9705</v>
      </c>
      <c r="H837" s="25">
        <v>1086.96</v>
      </c>
      <c r="I837" s="23">
        <v>0.48</v>
      </c>
    </row>
    <row r="838" spans="1:9" ht="15">
      <c r="A838">
        <v>1975</v>
      </c>
      <c r="B838" s="22">
        <v>75</v>
      </c>
      <c r="C838" s="22">
        <v>35.5</v>
      </c>
      <c r="D838" s="25">
        <f>(+G838-H838)/C838</f>
        <v>269.384</v>
      </c>
      <c r="E838" s="25">
        <v>302</v>
      </c>
      <c r="F838" s="25">
        <v>142900</v>
      </c>
      <c r="G838" s="25">
        <v>10721</v>
      </c>
      <c r="H838" s="25">
        <v>1157.868</v>
      </c>
      <c r="I838" s="23">
        <v>0.42</v>
      </c>
    </row>
    <row r="839" spans="1:9" ht="15">
      <c r="A839">
        <v>1976</v>
      </c>
      <c r="B839" s="22">
        <v>74</v>
      </c>
      <c r="C839" s="22">
        <v>35.3</v>
      </c>
      <c r="D839" s="25">
        <f>(+G839-H839)/C839</f>
        <v>306.73484419263457</v>
      </c>
      <c r="E839" s="25">
        <v>345</v>
      </c>
      <c r="F839" s="25">
        <v>164400</v>
      </c>
      <c r="G839" s="25">
        <v>12166</v>
      </c>
      <c r="H839" s="25">
        <v>1338.26</v>
      </c>
      <c r="I839" s="23">
        <v>0.37</v>
      </c>
    </row>
    <row r="840" spans="1:9" ht="15">
      <c r="A840">
        <v>1977</v>
      </c>
      <c r="B840" s="22">
        <v>74</v>
      </c>
      <c r="C840" s="22">
        <v>35</v>
      </c>
      <c r="D840" s="25">
        <f>(+G840-H840)/C840</f>
        <v>349.2358857142857</v>
      </c>
      <c r="E840" s="25">
        <v>394</v>
      </c>
      <c r="F840" s="25">
        <v>186400</v>
      </c>
      <c r="G840" s="25">
        <v>13796</v>
      </c>
      <c r="H840" s="25">
        <v>1572.744</v>
      </c>
      <c r="I840" s="23">
        <v>0.34</v>
      </c>
    </row>
    <row r="841" spans="1:9" ht="15">
      <c r="A841">
        <v>1978</v>
      </c>
      <c r="B841" s="22">
        <v>73</v>
      </c>
      <c r="C841" s="22">
        <v>35</v>
      </c>
      <c r="D841" s="25">
        <f>(+G841-H841)/C841</f>
        <v>395.5977142857143</v>
      </c>
      <c r="E841" s="25">
        <v>450</v>
      </c>
      <c r="F841" s="25">
        <v>215500</v>
      </c>
      <c r="G841" s="25">
        <v>15734</v>
      </c>
      <c r="H841" s="25">
        <v>1888.08</v>
      </c>
      <c r="I841" s="23">
        <v>0.31</v>
      </c>
    </row>
    <row r="842" spans="1:9" ht="15">
      <c r="A842">
        <v>1979</v>
      </c>
      <c r="B842" s="22">
        <v>72</v>
      </c>
      <c r="C842" s="22">
        <v>34.6</v>
      </c>
      <c r="D842" s="25">
        <f>(+G842-H842)/C842</f>
        <v>451.5789017341041</v>
      </c>
      <c r="E842" s="25">
        <v>512</v>
      </c>
      <c r="F842" s="25">
        <v>246000</v>
      </c>
      <c r="G842" s="25">
        <v>17715</v>
      </c>
      <c r="H842" s="25">
        <v>2090.37</v>
      </c>
      <c r="I842" s="23">
        <v>0.29</v>
      </c>
    </row>
    <row r="843" spans="1:9" ht="15">
      <c r="A843">
        <v>1980</v>
      </c>
      <c r="B843" s="22">
        <v>72</v>
      </c>
      <c r="C843" s="22">
        <v>34.6</v>
      </c>
      <c r="D843" s="25">
        <v>541</v>
      </c>
      <c r="E843" s="25">
        <v>614</v>
      </c>
      <c r="F843" s="25">
        <v>295100</v>
      </c>
      <c r="G843" s="25">
        <v>21244</v>
      </c>
      <c r="H843" s="25">
        <v>2506.792</v>
      </c>
      <c r="I843" s="23">
        <v>0.25</v>
      </c>
    </row>
    <row r="844" spans="1:9" ht="15">
      <c r="A844">
        <v>1981</v>
      </c>
      <c r="B844" s="22">
        <v>73</v>
      </c>
      <c r="C844" s="22">
        <v>34</v>
      </c>
      <c r="D844" s="25">
        <v>601</v>
      </c>
      <c r="E844" s="25">
        <v>681</v>
      </c>
      <c r="F844" s="25">
        <v>317200</v>
      </c>
      <c r="G844" s="25">
        <v>23154</v>
      </c>
      <c r="H844" s="25">
        <v>2732</v>
      </c>
      <c r="I844" s="23">
        <v>0.22</v>
      </c>
    </row>
    <row r="845" spans="1:9" ht="15">
      <c r="A845">
        <v>1982</v>
      </c>
      <c r="B845" s="22">
        <v>73</v>
      </c>
      <c r="C845" s="22">
        <v>33.5</v>
      </c>
      <c r="D845" s="25">
        <v>639</v>
      </c>
      <c r="E845" s="25">
        <v>725</v>
      </c>
      <c r="F845" s="25">
        <v>332700</v>
      </c>
      <c r="G845" s="25">
        <v>24288</v>
      </c>
      <c r="H845" s="25">
        <v>2890</v>
      </c>
      <c r="I845" s="23">
        <v>0.21</v>
      </c>
    </row>
    <row r="846" spans="1:9" ht="15">
      <c r="A846">
        <v>1983</v>
      </c>
      <c r="B846" s="22">
        <v>73</v>
      </c>
      <c r="C846" s="22">
        <v>33.5</v>
      </c>
      <c r="D846" s="25">
        <v>614</v>
      </c>
      <c r="E846" s="25">
        <v>699</v>
      </c>
      <c r="F846" s="25">
        <v>320800</v>
      </c>
      <c r="G846" s="25">
        <v>23417</v>
      </c>
      <c r="H846" s="25">
        <v>2833</v>
      </c>
      <c r="I846" s="23">
        <v>0.21</v>
      </c>
    </row>
    <row r="847" spans="1:9" ht="15">
      <c r="A847">
        <v>1984</v>
      </c>
      <c r="B847" s="22">
        <v>73</v>
      </c>
      <c r="C847" s="22">
        <v>33</v>
      </c>
      <c r="D847" s="25">
        <v>624</v>
      </c>
      <c r="E847" s="25">
        <v>718</v>
      </c>
      <c r="F847" s="25">
        <v>324384</v>
      </c>
      <c r="G847" s="25">
        <v>23680</v>
      </c>
      <c r="H847" s="25">
        <v>3078</v>
      </c>
      <c r="I847" s="23">
        <v>0.2</v>
      </c>
    </row>
    <row r="848" spans="1:9" ht="15">
      <c r="A848">
        <v>1985</v>
      </c>
      <c r="B848" s="22">
        <v>72</v>
      </c>
      <c r="C848" s="22">
        <v>33</v>
      </c>
      <c r="D848" s="25">
        <v>503</v>
      </c>
      <c r="E848" s="25">
        <v>597</v>
      </c>
      <c r="F848" s="25">
        <v>273481</v>
      </c>
      <c r="G848" s="25">
        <v>19690</v>
      </c>
      <c r="H848" s="25">
        <v>3091</v>
      </c>
      <c r="I848" s="23">
        <v>0.26</v>
      </c>
    </row>
    <row r="849" spans="1:9" ht="15">
      <c r="A849">
        <v>1986</v>
      </c>
      <c r="B849" s="22">
        <v>72</v>
      </c>
      <c r="C849" s="22">
        <v>33</v>
      </c>
      <c r="D849" s="25">
        <v>422</v>
      </c>
      <c r="E849" s="25">
        <v>520</v>
      </c>
      <c r="F849" s="25">
        <v>238507</v>
      </c>
      <c r="G849" s="25">
        <v>17172</v>
      </c>
      <c r="H849" s="25">
        <v>3246</v>
      </c>
      <c r="I849" s="23">
        <v>0.31</v>
      </c>
    </row>
    <row r="850" spans="1:9" ht="15">
      <c r="A850">
        <v>1987</v>
      </c>
      <c r="B850" s="22">
        <v>71</v>
      </c>
      <c r="C850" s="22">
        <v>33</v>
      </c>
      <c r="D850" s="25">
        <v>376</v>
      </c>
      <c r="E850" s="25">
        <v>475</v>
      </c>
      <c r="F850" s="25">
        <v>220936</v>
      </c>
      <c r="G850" s="25">
        <v>15686</v>
      </c>
      <c r="H850" s="25">
        <v>3278</v>
      </c>
      <c r="I850" s="23">
        <v>0.39</v>
      </c>
    </row>
    <row r="851" spans="1:9" ht="15">
      <c r="A851">
        <v>1988</v>
      </c>
      <c r="B851" s="22">
        <v>70</v>
      </c>
      <c r="C851" s="22">
        <v>33</v>
      </c>
      <c r="D851" s="25">
        <v>374</v>
      </c>
      <c r="E851" s="25">
        <v>480</v>
      </c>
      <c r="F851" s="25">
        <v>226286</v>
      </c>
      <c r="G851" s="25">
        <v>15840</v>
      </c>
      <c r="H851" s="25">
        <v>3485</v>
      </c>
      <c r="I851" s="23">
        <v>0.38</v>
      </c>
    </row>
    <row r="852" spans="1:9" ht="15">
      <c r="A852">
        <v>1989</v>
      </c>
      <c r="B852" s="22">
        <v>70</v>
      </c>
      <c r="C852" s="22">
        <v>33</v>
      </c>
      <c r="D852" s="25">
        <v>406</v>
      </c>
      <c r="E852" s="25">
        <v>518</v>
      </c>
      <c r="F852" s="25">
        <v>244200</v>
      </c>
      <c r="G852" s="25">
        <v>17094</v>
      </c>
      <c r="H852" s="25">
        <v>3707</v>
      </c>
      <c r="I852" s="23">
        <v>0.35</v>
      </c>
    </row>
    <row r="853" spans="1:9" ht="15">
      <c r="A853">
        <v>1990</v>
      </c>
      <c r="B853" s="22">
        <v>70</v>
      </c>
      <c r="C853" s="22">
        <v>33</v>
      </c>
      <c r="D853" s="25">
        <v>395</v>
      </c>
      <c r="E853" s="25">
        <v>491</v>
      </c>
      <c r="F853" s="25">
        <v>231471</v>
      </c>
      <c r="G853" s="25">
        <v>16203</v>
      </c>
      <c r="H853" s="25">
        <v>3162</v>
      </c>
      <c r="I853" s="23">
        <v>0.37</v>
      </c>
    </row>
    <row r="854" spans="1:9" ht="15">
      <c r="A854">
        <v>1991</v>
      </c>
      <c r="B854" s="22">
        <v>70</v>
      </c>
      <c r="C854" s="22">
        <v>33</v>
      </c>
      <c r="D854" s="25">
        <v>389</v>
      </c>
      <c r="E854" s="25">
        <v>477</v>
      </c>
      <c r="F854" s="25">
        <v>224871</v>
      </c>
      <c r="G854" s="25">
        <v>15741</v>
      </c>
      <c r="H854" s="25">
        <v>2915</v>
      </c>
      <c r="I854" s="23">
        <v>0.42</v>
      </c>
    </row>
    <row r="855" spans="1:9" ht="15">
      <c r="A855">
        <v>1992</v>
      </c>
      <c r="B855" s="22">
        <v>71</v>
      </c>
      <c r="C855" s="22">
        <v>34</v>
      </c>
      <c r="D855" s="25">
        <v>392</v>
      </c>
      <c r="E855" s="25">
        <v>482</v>
      </c>
      <c r="F855" s="25">
        <v>230817</v>
      </c>
      <c r="G855" s="25">
        <v>16338</v>
      </c>
      <c r="H855" s="25">
        <v>3070</v>
      </c>
      <c r="I855" s="23">
        <v>0.41</v>
      </c>
    </row>
    <row r="856" spans="1:9" ht="15">
      <c r="A856">
        <v>1993</v>
      </c>
      <c r="B856" s="22">
        <v>70.5</v>
      </c>
      <c r="C856" s="22">
        <v>34</v>
      </c>
      <c r="D856" s="25">
        <v>402</v>
      </c>
      <c r="E856" s="25">
        <v>496</v>
      </c>
      <c r="F856" s="25">
        <v>239206</v>
      </c>
      <c r="G856" s="25">
        <v>16864</v>
      </c>
      <c r="H856" s="25">
        <v>3194</v>
      </c>
      <c r="I856" s="23">
        <v>0.41</v>
      </c>
    </row>
    <row r="857" spans="1:9" ht="15">
      <c r="A857">
        <v>1994</v>
      </c>
      <c r="B857" s="22">
        <v>70</v>
      </c>
      <c r="C857" s="22">
        <v>34</v>
      </c>
      <c r="D857" s="25">
        <v>409</v>
      </c>
      <c r="E857" s="25">
        <v>517</v>
      </c>
      <c r="F857" s="25">
        <v>251033</v>
      </c>
      <c r="G857" s="25">
        <v>17572</v>
      </c>
      <c r="H857" s="25">
        <v>3652</v>
      </c>
      <c r="I857" s="30" t="s">
        <v>6</v>
      </c>
    </row>
    <row r="858" spans="1:9" ht="15">
      <c r="A858">
        <v>1995</v>
      </c>
      <c r="B858" s="22">
        <v>71</v>
      </c>
      <c r="C858" s="22">
        <v>34</v>
      </c>
      <c r="D858" s="25">
        <v>420</v>
      </c>
      <c r="E858" s="25">
        <v>547</v>
      </c>
      <c r="F858" s="25">
        <v>262099</v>
      </c>
      <c r="G858" s="25">
        <v>18609</v>
      </c>
      <c r="H858" s="25">
        <v>4335</v>
      </c>
      <c r="I858" s="30" t="s">
        <v>6</v>
      </c>
    </row>
    <row r="859" spans="1:9" ht="15">
      <c r="A859" s="28" t="s">
        <v>6</v>
      </c>
      <c r="B859" s="34" t="s">
        <v>6</v>
      </c>
      <c r="C859" s="34" t="s">
        <v>6</v>
      </c>
      <c r="D859" s="33" t="s">
        <v>6</v>
      </c>
      <c r="E859" s="33" t="s">
        <v>6</v>
      </c>
      <c r="F859" s="33" t="s">
        <v>6</v>
      </c>
      <c r="G859" s="33" t="s">
        <v>6</v>
      </c>
      <c r="H859" s="33" t="s">
        <v>6</v>
      </c>
      <c r="I859" s="30" t="s">
        <v>7</v>
      </c>
    </row>
    <row r="860" spans="1:9" ht="15">
      <c r="A860" t="str">
        <f>FOOTNOTE</f>
        <v>Table updated from "Farm Real Estate Historical Series Data, 1950-92", Statistical Bulletin No. 855.</v>
      </c>
      <c r="B860" s="22"/>
      <c r="C860" s="22"/>
      <c r="D860" s="25"/>
      <c r="E860" s="25"/>
      <c r="F860" s="25"/>
      <c r="G860" s="25"/>
      <c r="H860" s="25"/>
      <c r="I860" s="23"/>
    </row>
    <row r="861" spans="1:9" ht="15">
      <c r="A861" t="str">
        <f>A79</f>
        <v> </v>
      </c>
      <c r="B861" s="22"/>
      <c r="C861" s="22"/>
      <c r="D861" s="25"/>
      <c r="E861" s="25"/>
      <c r="F861" s="25"/>
      <c r="G861" s="25"/>
      <c r="H861" s="25"/>
      <c r="I861" s="23"/>
    </row>
    <row r="862" ht="15">
      <c r="A862" s="27" t="s">
        <v>72</v>
      </c>
    </row>
    <row r="863" spans="2:9" ht="15">
      <c r="B863" s="22"/>
      <c r="C863" s="22"/>
      <c r="D863" s="25"/>
      <c r="E863" s="25"/>
      <c r="F863" s="25"/>
      <c r="G863" s="25"/>
      <c r="H863" s="25"/>
      <c r="I863" s="23"/>
    </row>
    <row r="864" spans="1:9" ht="15">
      <c r="A864" s="5" t="s">
        <v>90</v>
      </c>
      <c r="B864" s="22"/>
      <c r="C864" s="22"/>
      <c r="D864" s="25"/>
      <c r="E864" s="25"/>
      <c r="F864" s="25"/>
      <c r="G864" s="25"/>
      <c r="H864" s="25"/>
      <c r="I864" s="23"/>
    </row>
    <row r="865" spans="2:9" ht="15">
      <c r="B865" s="22"/>
      <c r="C865" s="22"/>
      <c r="D865" s="25"/>
      <c r="E865" s="25"/>
      <c r="F865" s="25"/>
      <c r="G865" s="25"/>
      <c r="H865" s="25"/>
      <c r="I865" s="23"/>
    </row>
    <row r="866" spans="1:9" ht="15">
      <c r="A866" s="28" t="s">
        <v>6</v>
      </c>
      <c r="B866" s="34" t="s">
        <v>6</v>
      </c>
      <c r="C866" s="34" t="s">
        <v>6</v>
      </c>
      <c r="D866" s="33" t="s">
        <v>6</v>
      </c>
      <c r="E866" s="33" t="s">
        <v>6</v>
      </c>
      <c r="F866" s="33" t="s">
        <v>6</v>
      </c>
      <c r="G866" s="33" t="s">
        <v>6</v>
      </c>
      <c r="H866" s="33" t="s">
        <v>6</v>
      </c>
      <c r="I866" s="30" t="s">
        <v>7</v>
      </c>
    </row>
    <row r="867" spans="2:9" ht="15">
      <c r="B867" s="22"/>
      <c r="C867" s="32" t="s">
        <v>8</v>
      </c>
      <c r="D867" s="25"/>
      <c r="E867" s="35" t="s">
        <v>65</v>
      </c>
      <c r="F867" s="25"/>
      <c r="G867" s="25"/>
      <c r="H867" s="25"/>
      <c r="I867" s="3" t="s">
        <v>10</v>
      </c>
    </row>
    <row r="868" spans="1:9" ht="15">
      <c r="A868" s="37" t="s">
        <v>11</v>
      </c>
      <c r="B868" s="2" t="s">
        <v>12</v>
      </c>
      <c r="C868" s="32" t="s">
        <v>13</v>
      </c>
      <c r="D868" s="31" t="s">
        <v>14</v>
      </c>
      <c r="E868" s="31" t="s">
        <v>15</v>
      </c>
      <c r="F868" s="33" t="s">
        <v>6</v>
      </c>
      <c r="G868" s="31" t="s">
        <v>16</v>
      </c>
      <c r="H868" s="31" t="s">
        <v>17</v>
      </c>
      <c r="I868" s="3" t="s">
        <v>18</v>
      </c>
    </row>
    <row r="869" spans="2:9" ht="15">
      <c r="B869" s="22"/>
      <c r="C869" s="36" t="s">
        <v>19</v>
      </c>
      <c r="D869" s="31" t="s">
        <v>20</v>
      </c>
      <c r="E869" s="35" t="s">
        <v>21</v>
      </c>
      <c r="F869" s="35" t="s">
        <v>22</v>
      </c>
      <c r="G869" s="4" t="s">
        <v>23</v>
      </c>
      <c r="H869" s="4" t="s">
        <v>24</v>
      </c>
      <c r="I869" s="3" t="s">
        <v>25</v>
      </c>
    </row>
    <row r="870" spans="2:9" ht="15">
      <c r="B870" s="32" t="s">
        <v>3</v>
      </c>
      <c r="C870" s="22"/>
      <c r="D870" s="25"/>
      <c r="E870" s="35" t="s">
        <v>26</v>
      </c>
      <c r="F870" s="35" t="s">
        <v>27</v>
      </c>
      <c r="G870" s="25"/>
      <c r="H870" s="4" t="s">
        <v>3</v>
      </c>
      <c r="I870" s="3" t="s">
        <v>28</v>
      </c>
    </row>
    <row r="871" spans="1:9" ht="15">
      <c r="A871" s="28" t="s">
        <v>6</v>
      </c>
      <c r="B871" s="34" t="s">
        <v>6</v>
      </c>
      <c r="C871" s="34" t="s">
        <v>6</v>
      </c>
      <c r="D871" s="33" t="s">
        <v>6</v>
      </c>
      <c r="E871" s="33" t="s">
        <v>6</v>
      </c>
      <c r="F871" s="33" t="s">
        <v>6</v>
      </c>
      <c r="G871" s="33" t="s">
        <v>6</v>
      </c>
      <c r="H871" s="33" t="s">
        <v>6</v>
      </c>
      <c r="I871" s="30" t="s">
        <v>7</v>
      </c>
    </row>
    <row r="872" spans="2:9" ht="15">
      <c r="B872" s="22"/>
      <c r="C872" s="22"/>
      <c r="D872" s="25"/>
      <c r="E872" s="25"/>
      <c r="F872" s="25"/>
      <c r="G872" s="25"/>
      <c r="H872" s="25"/>
      <c r="I872" s="23"/>
    </row>
    <row r="873" spans="2:9" ht="15">
      <c r="B873" s="32" t="s">
        <v>29</v>
      </c>
      <c r="C873" s="32" t="s">
        <v>30</v>
      </c>
      <c r="D873" s="25"/>
      <c r="E873" s="25"/>
      <c r="F873" s="25"/>
      <c r="G873" s="25"/>
      <c r="H873" s="25"/>
      <c r="I873" s="3" t="s">
        <v>3</v>
      </c>
    </row>
    <row r="874" spans="2:9" ht="15">
      <c r="B874" s="32" t="s">
        <v>31</v>
      </c>
      <c r="C874" s="32" t="s">
        <v>32</v>
      </c>
      <c r="D874" s="4" t="s">
        <v>33</v>
      </c>
      <c r="E874" s="25"/>
      <c r="F874" s="25"/>
      <c r="G874" s="31" t="s">
        <v>34</v>
      </c>
      <c r="H874" s="25"/>
      <c r="I874" s="3" t="s">
        <v>35</v>
      </c>
    </row>
    <row r="875" spans="2:9" ht="15">
      <c r="B875" s="22"/>
      <c r="C875" s="22"/>
      <c r="D875" s="25"/>
      <c r="E875" s="25"/>
      <c r="F875" s="25"/>
      <c r="G875" s="25"/>
      <c r="H875" s="25"/>
      <c r="I875" s="23"/>
    </row>
    <row r="876" spans="1:9" ht="15">
      <c r="A876">
        <v>1950</v>
      </c>
      <c r="B876" s="22">
        <v>345</v>
      </c>
      <c r="C876" s="22">
        <v>150</v>
      </c>
      <c r="D876" s="25">
        <f>(+G876-H876)/C876</f>
        <v>39.65104</v>
      </c>
      <c r="E876" s="25">
        <v>46</v>
      </c>
      <c r="F876" s="25">
        <v>20100</v>
      </c>
      <c r="G876" s="25">
        <v>6932</v>
      </c>
      <c r="H876" s="25">
        <v>984.344</v>
      </c>
      <c r="I876" s="23">
        <v>0.56</v>
      </c>
    </row>
    <row r="877" spans="1:9" ht="15">
      <c r="A877">
        <v>1951</v>
      </c>
      <c r="B877" s="22">
        <v>332</v>
      </c>
      <c r="C877" s="22">
        <v>151</v>
      </c>
      <c r="D877" s="25">
        <f>(+G877-H877)/C877</f>
        <v>46.36132450331125</v>
      </c>
      <c r="E877" s="25">
        <v>55</v>
      </c>
      <c r="F877" s="25">
        <v>25100</v>
      </c>
      <c r="G877" s="25">
        <v>8334</v>
      </c>
      <c r="H877" s="25">
        <v>1333.44</v>
      </c>
      <c r="I877" s="23">
        <v>0.48</v>
      </c>
    </row>
    <row r="878" spans="1:9" ht="15">
      <c r="A878">
        <v>1952</v>
      </c>
      <c r="B878" s="22">
        <v>318</v>
      </c>
      <c r="C878" s="22">
        <v>152</v>
      </c>
      <c r="D878" s="25">
        <f>(+G878-H878)/C878</f>
        <v>51.06840789473684</v>
      </c>
      <c r="E878" s="25">
        <v>61</v>
      </c>
      <c r="F878" s="25">
        <v>29000</v>
      </c>
      <c r="G878" s="25">
        <v>9219</v>
      </c>
      <c r="H878" s="25">
        <v>1456.602</v>
      </c>
      <c r="I878" s="23">
        <v>0.45</v>
      </c>
    </row>
    <row r="879" spans="1:9" ht="15">
      <c r="A879">
        <v>1953</v>
      </c>
      <c r="B879" s="22">
        <v>305</v>
      </c>
      <c r="C879" s="22">
        <v>153</v>
      </c>
      <c r="D879" s="25">
        <f>(+G879-H879)/C879</f>
        <v>51.35712418300654</v>
      </c>
      <c r="E879" s="25">
        <v>61</v>
      </c>
      <c r="F879" s="25">
        <v>30500</v>
      </c>
      <c r="G879" s="25">
        <v>9310</v>
      </c>
      <c r="H879" s="25">
        <v>1452.36</v>
      </c>
      <c r="I879" s="23">
        <v>0.47</v>
      </c>
    </row>
    <row r="880" spans="1:9" ht="15">
      <c r="A880">
        <v>1954</v>
      </c>
      <c r="B880" s="22">
        <v>297</v>
      </c>
      <c r="C880" s="22">
        <v>154</v>
      </c>
      <c r="D880" s="25">
        <f>(+G880-H880)/C880</f>
        <v>51.05035064935065</v>
      </c>
      <c r="E880" s="25">
        <v>61</v>
      </c>
      <c r="F880" s="25">
        <v>31400</v>
      </c>
      <c r="G880" s="25">
        <v>9337</v>
      </c>
      <c r="H880" s="25">
        <v>1475.246</v>
      </c>
      <c r="I880" s="23">
        <v>0.49</v>
      </c>
    </row>
    <row r="881" spans="1:9" ht="15">
      <c r="A881">
        <v>1955</v>
      </c>
      <c r="B881" s="22">
        <v>289</v>
      </c>
      <c r="C881" s="22">
        <v>154</v>
      </c>
      <c r="D881" s="25">
        <f>(+G881-H881)/C881</f>
        <v>52.125</v>
      </c>
      <c r="E881" s="25">
        <v>63</v>
      </c>
      <c r="F881" s="25">
        <v>33300</v>
      </c>
      <c r="G881" s="25">
        <v>9625</v>
      </c>
      <c r="H881" s="25">
        <v>1597.75</v>
      </c>
      <c r="I881" s="23">
        <v>0.52</v>
      </c>
    </row>
    <row r="882" spans="1:9" ht="15">
      <c r="A882">
        <v>1956</v>
      </c>
      <c r="B882" s="22">
        <v>281</v>
      </c>
      <c r="C882" s="22">
        <v>154</v>
      </c>
      <c r="D882" s="25">
        <f>(+G882-H882)/C882</f>
        <v>51.81600649350649</v>
      </c>
      <c r="E882" s="25">
        <v>64</v>
      </c>
      <c r="F882" s="25">
        <v>34800</v>
      </c>
      <c r="G882" s="25">
        <v>9791</v>
      </c>
      <c r="H882" s="25">
        <v>1811.335</v>
      </c>
      <c r="I882" s="23">
        <v>0.52</v>
      </c>
    </row>
    <row r="883" spans="1:9" ht="15">
      <c r="A883">
        <v>1957</v>
      </c>
      <c r="B883" s="22">
        <v>273</v>
      </c>
      <c r="C883" s="22">
        <v>154</v>
      </c>
      <c r="D883" s="25">
        <f>(+G883-H883)/C883</f>
        <v>59.09211038961038</v>
      </c>
      <c r="E883" s="25">
        <v>70</v>
      </c>
      <c r="F883" s="25">
        <v>39600</v>
      </c>
      <c r="G883" s="25">
        <v>10795</v>
      </c>
      <c r="H883" s="25">
        <v>1694.815</v>
      </c>
      <c r="I883" s="23">
        <v>0.49</v>
      </c>
    </row>
    <row r="884" spans="1:9" ht="15">
      <c r="A884">
        <v>1958</v>
      </c>
      <c r="B884" s="22">
        <v>265</v>
      </c>
      <c r="C884" s="22">
        <v>154</v>
      </c>
      <c r="D884" s="25">
        <f>(+G884-H884)/C884</f>
        <v>60.27477272727273</v>
      </c>
      <c r="E884" s="25">
        <v>70</v>
      </c>
      <c r="F884" s="25">
        <v>40500</v>
      </c>
      <c r="G884" s="25">
        <v>10731</v>
      </c>
      <c r="H884" s="25">
        <v>1448.685</v>
      </c>
      <c r="I884" s="23">
        <v>0.55</v>
      </c>
    </row>
    <row r="885" spans="1:9" ht="15">
      <c r="A885">
        <v>1959</v>
      </c>
      <c r="B885" s="22">
        <v>252</v>
      </c>
      <c r="C885" s="22">
        <v>154</v>
      </c>
      <c r="D885" s="25">
        <f>(+G885-H885)/C885</f>
        <v>64.47153896103896</v>
      </c>
      <c r="E885" s="25">
        <v>76</v>
      </c>
      <c r="F885" s="25">
        <v>46300</v>
      </c>
      <c r="G885" s="25">
        <v>11667</v>
      </c>
      <c r="H885" s="25">
        <v>1738.383</v>
      </c>
      <c r="I885" s="23">
        <v>0.57</v>
      </c>
    </row>
    <row r="886" spans="1:9" ht="15">
      <c r="A886">
        <v>1960</v>
      </c>
      <c r="B886" s="22">
        <v>247</v>
      </c>
      <c r="C886" s="22">
        <v>153</v>
      </c>
      <c r="D886" s="25">
        <f>(+G886-H886)/C886</f>
        <v>71.71530718954247</v>
      </c>
      <c r="E886" s="25">
        <v>85</v>
      </c>
      <c r="F886" s="25">
        <v>52900</v>
      </c>
      <c r="G886" s="25">
        <v>13078</v>
      </c>
      <c r="H886" s="25">
        <v>2105.558</v>
      </c>
      <c r="I886" s="23">
        <v>0.55</v>
      </c>
    </row>
    <row r="887" spans="1:9" ht="15">
      <c r="A887">
        <v>1961</v>
      </c>
      <c r="B887" s="22">
        <v>242</v>
      </c>
      <c r="C887" s="22">
        <v>151.5</v>
      </c>
      <c r="D887" s="25">
        <f>(+G887-H887)/C887</f>
        <v>74.02564356435644</v>
      </c>
      <c r="E887" s="25">
        <v>89</v>
      </c>
      <c r="F887" s="25">
        <v>55500</v>
      </c>
      <c r="G887" s="25">
        <v>13431</v>
      </c>
      <c r="H887" s="25">
        <v>2216.115</v>
      </c>
      <c r="I887" s="23">
        <v>0.59</v>
      </c>
    </row>
    <row r="888" spans="1:9" ht="15">
      <c r="A888">
        <v>1962</v>
      </c>
      <c r="B888" s="22">
        <v>237</v>
      </c>
      <c r="C888" s="22">
        <v>150</v>
      </c>
      <c r="D888" s="25">
        <f>(+G888-H888)/C888</f>
        <v>77.71512</v>
      </c>
      <c r="E888" s="25">
        <v>94</v>
      </c>
      <c r="F888" s="25">
        <v>59200</v>
      </c>
      <c r="G888" s="25">
        <v>14028</v>
      </c>
      <c r="H888" s="25">
        <v>2370.732</v>
      </c>
      <c r="I888" s="23">
        <v>0.6</v>
      </c>
    </row>
    <row r="889" spans="1:9" ht="15">
      <c r="A889">
        <v>1963</v>
      </c>
      <c r="B889" s="22">
        <v>233</v>
      </c>
      <c r="C889" s="22">
        <v>149</v>
      </c>
      <c r="D889" s="25">
        <f>(+G889-H889)/C889</f>
        <v>83.20957046979866</v>
      </c>
      <c r="E889" s="25">
        <v>101</v>
      </c>
      <c r="F889" s="25">
        <v>64700</v>
      </c>
      <c r="G889" s="25">
        <v>15083</v>
      </c>
      <c r="H889" s="25">
        <v>2684.774</v>
      </c>
      <c r="I889" s="23">
        <v>0.57</v>
      </c>
    </row>
    <row r="890" spans="1:9" ht="15">
      <c r="A890">
        <v>1964</v>
      </c>
      <c r="B890" s="22">
        <v>230</v>
      </c>
      <c r="C890" s="22">
        <v>148</v>
      </c>
      <c r="D890" s="25">
        <f>(+G890-H890)/C890</f>
        <v>85.3566081081081</v>
      </c>
      <c r="E890" s="25">
        <v>106</v>
      </c>
      <c r="F890" s="25">
        <v>68100</v>
      </c>
      <c r="G890" s="25">
        <v>15654</v>
      </c>
      <c r="H890" s="25">
        <v>3021.222</v>
      </c>
      <c r="I890" s="23">
        <v>0.56</v>
      </c>
    </row>
    <row r="891" spans="1:9" ht="15">
      <c r="A891">
        <v>1965</v>
      </c>
      <c r="B891" s="22">
        <v>226</v>
      </c>
      <c r="C891" s="22">
        <v>147</v>
      </c>
      <c r="D891" s="25">
        <f>(+G891-H891)/C891</f>
        <v>89.44495918367346</v>
      </c>
      <c r="E891" s="25">
        <v>114</v>
      </c>
      <c r="F891" s="25">
        <v>73900</v>
      </c>
      <c r="G891" s="25">
        <v>16707</v>
      </c>
      <c r="H891" s="25">
        <v>3558.591</v>
      </c>
      <c r="I891" s="23">
        <v>0.55</v>
      </c>
    </row>
    <row r="892" spans="1:9" ht="15">
      <c r="A892">
        <v>1966</v>
      </c>
      <c r="B892" s="22">
        <v>222</v>
      </c>
      <c r="C892" s="22">
        <v>146</v>
      </c>
      <c r="D892" s="25">
        <f>(+G892-H892)/C892</f>
        <v>94.8</v>
      </c>
      <c r="E892" s="25">
        <v>119</v>
      </c>
      <c r="F892" s="25">
        <v>77900</v>
      </c>
      <c r="G892" s="25">
        <v>17301</v>
      </c>
      <c r="H892" s="25">
        <v>3460.2</v>
      </c>
      <c r="I892" s="23">
        <v>0.55</v>
      </c>
    </row>
    <row r="893" spans="1:9" ht="15">
      <c r="A893">
        <v>1967</v>
      </c>
      <c r="B893" s="22">
        <v>219</v>
      </c>
      <c r="C893" s="22">
        <v>145</v>
      </c>
      <c r="D893" s="25">
        <f>(+G893-H893)/C893</f>
        <v>104.1054827586207</v>
      </c>
      <c r="E893" s="25">
        <v>124</v>
      </c>
      <c r="F893" s="25">
        <v>82400</v>
      </c>
      <c r="G893" s="25">
        <v>18035</v>
      </c>
      <c r="H893" s="25">
        <v>2939.705</v>
      </c>
      <c r="I893" s="23">
        <v>0.55</v>
      </c>
    </row>
    <row r="894" spans="1:9" ht="15">
      <c r="A894">
        <v>1968</v>
      </c>
      <c r="B894" s="22">
        <v>216</v>
      </c>
      <c r="C894" s="22">
        <v>144</v>
      </c>
      <c r="D894" s="25">
        <f>(+G894-H894)/C894</f>
        <v>113.32152777777777</v>
      </c>
      <c r="E894" s="25">
        <v>133</v>
      </c>
      <c r="F894" s="25">
        <v>88900</v>
      </c>
      <c r="G894" s="25">
        <v>19198</v>
      </c>
      <c r="H894" s="25">
        <v>2879.7</v>
      </c>
      <c r="I894" s="23">
        <v>0.56</v>
      </c>
    </row>
    <row r="895" spans="1:9" ht="15">
      <c r="A895">
        <v>1969</v>
      </c>
      <c r="B895" s="22">
        <v>214</v>
      </c>
      <c r="C895" s="22">
        <v>143</v>
      </c>
      <c r="D895" s="25">
        <f>(+G895-H895)/C895</f>
        <v>123.42009090909092</v>
      </c>
      <c r="E895" s="25">
        <v>142</v>
      </c>
      <c r="F895" s="25">
        <v>94700</v>
      </c>
      <c r="G895" s="25">
        <v>20263</v>
      </c>
      <c r="H895" s="25">
        <v>2613.927</v>
      </c>
      <c r="I895" s="23">
        <v>0.55</v>
      </c>
    </row>
    <row r="896" spans="1:9" ht="15">
      <c r="A896">
        <v>1970</v>
      </c>
      <c r="B896" s="22">
        <v>212</v>
      </c>
      <c r="C896" s="22">
        <v>142.8</v>
      </c>
      <c r="D896" s="25">
        <f>(+G896-H896)/C896</f>
        <v>130.82952380952378</v>
      </c>
      <c r="E896" s="25">
        <v>148</v>
      </c>
      <c r="F896" s="25">
        <v>99700</v>
      </c>
      <c r="G896" s="25">
        <v>21134</v>
      </c>
      <c r="H896" s="25">
        <v>2451.544</v>
      </c>
      <c r="I896" s="23">
        <v>0.59</v>
      </c>
    </row>
    <row r="897" spans="1:9" ht="15">
      <c r="A897">
        <v>1971</v>
      </c>
      <c r="B897" s="22">
        <v>210</v>
      </c>
      <c r="C897" s="22">
        <v>142.5</v>
      </c>
      <c r="D897" s="25">
        <f>(+G897-H897)/C897</f>
        <v>139.93200000000002</v>
      </c>
      <c r="E897" s="25">
        <v>156</v>
      </c>
      <c r="F897" s="25">
        <v>105900</v>
      </c>
      <c r="G897" s="25">
        <v>22230</v>
      </c>
      <c r="H897" s="25">
        <v>2289.69</v>
      </c>
      <c r="I897" s="23">
        <v>0.62</v>
      </c>
    </row>
    <row r="898" spans="1:9" ht="15">
      <c r="A898">
        <v>1972</v>
      </c>
      <c r="B898" s="22">
        <v>209</v>
      </c>
      <c r="C898" s="22">
        <v>142</v>
      </c>
      <c r="D898" s="25">
        <f>(+G898-H898)/C898</f>
        <v>154.662</v>
      </c>
      <c r="E898" s="25">
        <v>173</v>
      </c>
      <c r="F898" s="25">
        <v>117500</v>
      </c>
      <c r="G898" s="25">
        <v>24566</v>
      </c>
      <c r="H898" s="25">
        <v>2603.996</v>
      </c>
      <c r="I898" s="23">
        <v>0.58</v>
      </c>
    </row>
    <row r="899" spans="1:9" ht="15">
      <c r="A899">
        <v>1973</v>
      </c>
      <c r="B899" s="22">
        <v>209</v>
      </c>
      <c r="C899" s="22">
        <v>141.8</v>
      </c>
      <c r="D899" s="25">
        <f>(+G899-H899)/C899</f>
        <v>175.81326516220028</v>
      </c>
      <c r="E899" s="25">
        <v>196</v>
      </c>
      <c r="F899" s="25">
        <v>133000</v>
      </c>
      <c r="G899" s="25">
        <v>27793</v>
      </c>
      <c r="H899" s="25">
        <v>2862.679</v>
      </c>
      <c r="I899" s="23">
        <v>0.54</v>
      </c>
    </row>
    <row r="900" spans="1:9" ht="15">
      <c r="A900">
        <v>1974</v>
      </c>
      <c r="B900" s="22">
        <v>209</v>
      </c>
      <c r="C900" s="22">
        <v>141.8</v>
      </c>
      <c r="D900" s="25">
        <f>(+G900-H900)/C900</f>
        <v>218.10627644569817</v>
      </c>
      <c r="E900" s="25">
        <v>241</v>
      </c>
      <c r="F900" s="25">
        <v>163500</v>
      </c>
      <c r="G900" s="25">
        <v>34174</v>
      </c>
      <c r="H900" s="25">
        <v>3246.53</v>
      </c>
      <c r="I900" s="23">
        <v>0.42</v>
      </c>
    </row>
    <row r="901" spans="1:9" ht="15">
      <c r="A901">
        <v>1975</v>
      </c>
      <c r="B901" s="22">
        <v>189</v>
      </c>
      <c r="C901" s="22">
        <v>140</v>
      </c>
      <c r="D901" s="25">
        <f>(+G901-H901)/C901</f>
        <v>221.13</v>
      </c>
      <c r="E901" s="25">
        <v>243</v>
      </c>
      <c r="F901" s="25">
        <v>180000</v>
      </c>
      <c r="G901" s="25">
        <v>34020</v>
      </c>
      <c r="H901" s="25">
        <v>3061.8</v>
      </c>
      <c r="I901" s="23">
        <v>0.46</v>
      </c>
    </row>
    <row r="902" spans="1:9" ht="15">
      <c r="A902">
        <v>1976</v>
      </c>
      <c r="B902" s="22">
        <v>187</v>
      </c>
      <c r="C902" s="22">
        <v>139.7</v>
      </c>
      <c r="D902" s="25">
        <f>(+G902-H902)/C902</f>
        <v>248.95046528274875</v>
      </c>
      <c r="E902" s="25">
        <v>274</v>
      </c>
      <c r="F902" s="25">
        <v>204400</v>
      </c>
      <c r="G902" s="25">
        <v>38218</v>
      </c>
      <c r="H902" s="25">
        <v>3439.62</v>
      </c>
      <c r="I902" s="23">
        <v>0.45</v>
      </c>
    </row>
    <row r="903" spans="1:9" ht="15">
      <c r="A903">
        <v>1977</v>
      </c>
      <c r="B903" s="22">
        <v>186</v>
      </c>
      <c r="C903" s="22">
        <v>139.3</v>
      </c>
      <c r="D903" s="25">
        <f>(+G903-H903)/C903</f>
        <v>271.68298636037326</v>
      </c>
      <c r="E903" s="25">
        <v>299</v>
      </c>
      <c r="F903" s="25">
        <v>224100</v>
      </c>
      <c r="G903" s="25">
        <v>41680</v>
      </c>
      <c r="H903" s="25">
        <v>3834.56</v>
      </c>
      <c r="I903" s="23">
        <v>0.45</v>
      </c>
    </row>
    <row r="904" spans="1:9" ht="15">
      <c r="A904">
        <v>1978</v>
      </c>
      <c r="B904" s="22">
        <v>185</v>
      </c>
      <c r="C904" s="22">
        <v>139</v>
      </c>
      <c r="D904" s="25">
        <f>(+G904-H904)/C904</f>
        <v>305.36913669064745</v>
      </c>
      <c r="E904" s="25">
        <v>337</v>
      </c>
      <c r="F904" s="25">
        <v>253500</v>
      </c>
      <c r="G904" s="25">
        <v>46902</v>
      </c>
      <c r="H904" s="25">
        <v>4455.69</v>
      </c>
      <c r="I904" s="23">
        <v>0.41</v>
      </c>
    </row>
    <row r="905" spans="1:9" ht="15">
      <c r="A905">
        <v>1979</v>
      </c>
      <c r="B905" s="22">
        <v>192</v>
      </c>
      <c r="C905" s="22">
        <v>138.6</v>
      </c>
      <c r="D905" s="25">
        <f>(+G905-H905)/C905</f>
        <v>350.49062049062053</v>
      </c>
      <c r="E905" s="25">
        <v>386</v>
      </c>
      <c r="F905" s="25">
        <v>278644</v>
      </c>
      <c r="G905" s="25">
        <v>53500</v>
      </c>
      <c r="H905" s="25">
        <v>4922</v>
      </c>
      <c r="I905" s="23">
        <v>0.37</v>
      </c>
    </row>
    <row r="906" spans="1:9" ht="15">
      <c r="A906">
        <v>1980</v>
      </c>
      <c r="B906" s="22">
        <v>196</v>
      </c>
      <c r="C906" s="22">
        <v>138.2</v>
      </c>
      <c r="D906" s="25">
        <v>397</v>
      </c>
      <c r="E906" s="25">
        <v>436</v>
      </c>
      <c r="F906" s="25">
        <v>307424</v>
      </c>
      <c r="G906" s="25">
        <v>60255</v>
      </c>
      <c r="H906" s="25">
        <v>5422.95</v>
      </c>
      <c r="I906" s="23">
        <v>0.32</v>
      </c>
    </row>
    <row r="907" spans="1:9" ht="15">
      <c r="A907">
        <v>1981</v>
      </c>
      <c r="B907" s="22">
        <v>195</v>
      </c>
      <c r="C907" s="22">
        <v>137.6</v>
      </c>
      <c r="D907" s="25">
        <v>426</v>
      </c>
      <c r="E907" s="25">
        <v>468</v>
      </c>
      <c r="F907" s="25">
        <v>330240</v>
      </c>
      <c r="G907" s="25">
        <v>64397</v>
      </c>
      <c r="H907" s="25">
        <v>5796</v>
      </c>
      <c r="I907" s="23">
        <v>0.3</v>
      </c>
    </row>
    <row r="908" spans="1:9" ht="15">
      <c r="A908">
        <v>1982</v>
      </c>
      <c r="B908" s="22">
        <v>194</v>
      </c>
      <c r="C908" s="22">
        <v>137.2</v>
      </c>
      <c r="D908" s="25">
        <v>490</v>
      </c>
      <c r="E908" s="25">
        <v>539</v>
      </c>
      <c r="F908" s="25">
        <v>381190</v>
      </c>
      <c r="G908" s="25">
        <v>73951</v>
      </c>
      <c r="H908" s="25">
        <v>6656</v>
      </c>
      <c r="I908" s="23">
        <v>0.26</v>
      </c>
    </row>
    <row r="909" spans="1:9" ht="15">
      <c r="A909">
        <v>1983</v>
      </c>
      <c r="B909" s="22">
        <v>194</v>
      </c>
      <c r="C909" s="22">
        <v>137</v>
      </c>
      <c r="D909" s="25">
        <v>494</v>
      </c>
      <c r="E909" s="25">
        <v>544</v>
      </c>
      <c r="F909" s="25">
        <v>384165</v>
      </c>
      <c r="G909" s="25">
        <v>74528</v>
      </c>
      <c r="H909" s="25">
        <v>6857</v>
      </c>
      <c r="I909" s="23">
        <v>0.29</v>
      </c>
    </row>
    <row r="910" spans="1:9" ht="15">
      <c r="A910">
        <v>1984</v>
      </c>
      <c r="B910" s="22">
        <v>194</v>
      </c>
      <c r="C910" s="22">
        <v>136.8</v>
      </c>
      <c r="D910" s="25">
        <v>552</v>
      </c>
      <c r="E910" s="25">
        <v>612</v>
      </c>
      <c r="F910" s="25">
        <v>431302</v>
      </c>
      <c r="G910" s="25">
        <v>83673</v>
      </c>
      <c r="H910" s="25">
        <v>8200</v>
      </c>
      <c r="I910" s="23">
        <v>0.25</v>
      </c>
    </row>
    <row r="911" spans="1:9" ht="15">
      <c r="A911">
        <v>1985</v>
      </c>
      <c r="B911" s="22">
        <v>192</v>
      </c>
      <c r="C911" s="22">
        <v>135.5</v>
      </c>
      <c r="D911" s="25">
        <v>611</v>
      </c>
      <c r="E911" s="25">
        <v>694</v>
      </c>
      <c r="F911" s="25">
        <v>489713</v>
      </c>
      <c r="G911" s="25">
        <v>94025</v>
      </c>
      <c r="H911" s="25">
        <v>11189</v>
      </c>
      <c r="I911" s="23">
        <v>0.24</v>
      </c>
    </row>
    <row r="912" spans="1:9" ht="15">
      <c r="A912">
        <v>1986</v>
      </c>
      <c r="B912" s="22">
        <v>190</v>
      </c>
      <c r="C912" s="22">
        <v>134</v>
      </c>
      <c r="D912" s="25">
        <v>509</v>
      </c>
      <c r="E912" s="25">
        <v>594</v>
      </c>
      <c r="F912" s="25">
        <v>418674</v>
      </c>
      <c r="G912" s="25">
        <v>79548</v>
      </c>
      <c r="H912" s="25">
        <v>11375</v>
      </c>
      <c r="I912" s="23">
        <v>0.3</v>
      </c>
    </row>
    <row r="913" spans="1:9" ht="15">
      <c r="A913">
        <v>1987</v>
      </c>
      <c r="B913" s="22">
        <v>188</v>
      </c>
      <c r="C913" s="22">
        <v>133.2</v>
      </c>
      <c r="D913" s="25">
        <v>459</v>
      </c>
      <c r="E913" s="25">
        <v>546</v>
      </c>
      <c r="F913" s="25">
        <v>386513</v>
      </c>
      <c r="G913" s="25">
        <v>72664</v>
      </c>
      <c r="H913" s="25">
        <v>11481</v>
      </c>
      <c r="I913" s="23">
        <v>0.44</v>
      </c>
    </row>
    <row r="914" spans="1:9" ht="15">
      <c r="A914">
        <v>1988</v>
      </c>
      <c r="B914" s="22">
        <v>187</v>
      </c>
      <c r="C914" s="22">
        <v>132</v>
      </c>
      <c r="D914" s="25">
        <v>454</v>
      </c>
      <c r="E914" s="25">
        <v>544</v>
      </c>
      <c r="F914" s="25">
        <v>384000</v>
      </c>
      <c r="G914" s="25">
        <v>71808</v>
      </c>
      <c r="H914" s="25">
        <v>11920</v>
      </c>
      <c r="I914" s="23">
        <v>0.44</v>
      </c>
    </row>
    <row r="915" spans="1:9" ht="15">
      <c r="A915">
        <v>1989</v>
      </c>
      <c r="B915" s="22">
        <v>186</v>
      </c>
      <c r="C915" s="22">
        <v>132</v>
      </c>
      <c r="D915" s="25">
        <v>436</v>
      </c>
      <c r="E915" s="25">
        <v>521</v>
      </c>
      <c r="F915" s="25">
        <v>369742</v>
      </c>
      <c r="G915" s="25">
        <v>68772</v>
      </c>
      <c r="H915" s="25">
        <v>11217</v>
      </c>
      <c r="I915" s="23">
        <v>0.49</v>
      </c>
    </row>
    <row r="916" spans="1:9" ht="15">
      <c r="A916">
        <v>1990</v>
      </c>
      <c r="B916" s="22">
        <v>186</v>
      </c>
      <c r="C916" s="22">
        <v>132</v>
      </c>
      <c r="D916" s="25">
        <v>432</v>
      </c>
      <c r="E916" s="25">
        <v>507</v>
      </c>
      <c r="F916" s="25">
        <v>359806</v>
      </c>
      <c r="G916" s="25">
        <v>66924</v>
      </c>
      <c r="H916" s="25">
        <v>9869</v>
      </c>
      <c r="I916" s="23">
        <v>0.52</v>
      </c>
    </row>
    <row r="917" spans="1:9" ht="15">
      <c r="A917">
        <v>1991</v>
      </c>
      <c r="B917" s="22">
        <v>185</v>
      </c>
      <c r="C917" s="22">
        <v>131</v>
      </c>
      <c r="D917" s="25">
        <v>429</v>
      </c>
      <c r="E917" s="25">
        <v>498</v>
      </c>
      <c r="F917" s="25">
        <v>352638</v>
      </c>
      <c r="G917" s="25">
        <v>65238</v>
      </c>
      <c r="H917" s="25">
        <v>9087</v>
      </c>
      <c r="I917" s="23">
        <v>0.58</v>
      </c>
    </row>
    <row r="918" spans="1:9" ht="15">
      <c r="A918">
        <v>1992</v>
      </c>
      <c r="B918" s="22">
        <v>183</v>
      </c>
      <c r="C918" s="22">
        <v>130</v>
      </c>
      <c r="D918" s="25">
        <v>419</v>
      </c>
      <c r="E918" s="25">
        <v>488</v>
      </c>
      <c r="F918" s="25">
        <v>346667</v>
      </c>
      <c r="G918" s="25">
        <v>63440</v>
      </c>
      <c r="H918" s="25">
        <v>8987</v>
      </c>
      <c r="I918" s="23">
        <v>0.63</v>
      </c>
    </row>
    <row r="919" spans="1:9" ht="15">
      <c r="A919">
        <v>1993</v>
      </c>
      <c r="B919" s="22">
        <v>200</v>
      </c>
      <c r="C919" s="22">
        <v>130</v>
      </c>
      <c r="D919" s="25">
        <v>428</v>
      </c>
      <c r="E919" s="25">
        <v>499</v>
      </c>
      <c r="F919" s="25">
        <v>324350</v>
      </c>
      <c r="G919" s="25">
        <v>64870</v>
      </c>
      <c r="H919" s="25">
        <v>9227</v>
      </c>
      <c r="I919" s="23">
        <v>0.64</v>
      </c>
    </row>
    <row r="920" spans="1:9" ht="15">
      <c r="A920">
        <v>1994</v>
      </c>
      <c r="B920" s="22">
        <v>200</v>
      </c>
      <c r="C920" s="22">
        <v>129</v>
      </c>
      <c r="D920" s="25">
        <v>441</v>
      </c>
      <c r="E920" s="25">
        <v>522</v>
      </c>
      <c r="F920" s="25">
        <v>336982</v>
      </c>
      <c r="G920" s="25">
        <v>67396</v>
      </c>
      <c r="H920" s="25">
        <v>10526</v>
      </c>
      <c r="I920" s="30" t="s">
        <v>6</v>
      </c>
    </row>
    <row r="921" spans="1:9" ht="15">
      <c r="A921">
        <v>1995</v>
      </c>
      <c r="B921" s="22">
        <v>202</v>
      </c>
      <c r="C921" s="22">
        <v>129</v>
      </c>
      <c r="D921" s="25">
        <v>454</v>
      </c>
      <c r="E921" s="25">
        <v>550</v>
      </c>
      <c r="F921" s="25">
        <v>351329</v>
      </c>
      <c r="G921" s="25">
        <v>70968</v>
      </c>
      <c r="H921" s="25">
        <v>12379</v>
      </c>
      <c r="I921" s="30" t="s">
        <v>6</v>
      </c>
    </row>
    <row r="922" spans="1:9" ht="15">
      <c r="A922" s="28" t="s">
        <v>6</v>
      </c>
      <c r="B922" s="34" t="s">
        <v>6</v>
      </c>
      <c r="C922" s="34" t="s">
        <v>6</v>
      </c>
      <c r="D922" s="33" t="s">
        <v>6</v>
      </c>
      <c r="E922" s="33" t="s">
        <v>6</v>
      </c>
      <c r="F922" s="33" t="s">
        <v>6</v>
      </c>
      <c r="G922" s="33" t="s">
        <v>6</v>
      </c>
      <c r="H922" s="33" t="s">
        <v>6</v>
      </c>
      <c r="I922" s="30" t="s">
        <v>7</v>
      </c>
    </row>
    <row r="923" spans="1:9" ht="15">
      <c r="A923" t="str">
        <f>FOOTNOTE</f>
        <v>Table updated from "Farm Real Estate Historical Series Data, 1950-92", Statistical Bulletin No. 855.</v>
      </c>
      <c r="B923" s="22"/>
      <c r="C923" s="22"/>
      <c r="D923" s="25"/>
      <c r="E923" s="25"/>
      <c r="F923" s="25"/>
      <c r="G923" s="25"/>
      <c r="H923" s="25"/>
      <c r="I923" s="23"/>
    </row>
    <row r="924" spans="1:9" ht="15">
      <c r="A924" t="str">
        <f>A79</f>
        <v> </v>
      </c>
      <c r="B924" s="22"/>
      <c r="C924" s="22"/>
      <c r="D924" s="25"/>
      <c r="E924" s="25"/>
      <c r="F924" s="25"/>
      <c r="G924" s="25"/>
      <c r="H924" s="25"/>
      <c r="I924" s="23"/>
    </row>
    <row r="925" ht="15">
      <c r="A925" s="27" t="s">
        <v>72</v>
      </c>
    </row>
    <row r="926" spans="2:9" ht="15">
      <c r="B926" s="22"/>
      <c r="C926" s="22"/>
      <c r="D926" s="25"/>
      <c r="E926" s="25"/>
      <c r="F926" s="25"/>
      <c r="G926" s="25"/>
      <c r="H926" s="25"/>
      <c r="I926" s="23"/>
    </row>
    <row r="927" spans="1:9" ht="15">
      <c r="A927" s="5" t="s">
        <v>89</v>
      </c>
      <c r="B927" s="22"/>
      <c r="C927" s="22"/>
      <c r="D927" s="25"/>
      <c r="E927" s="25"/>
      <c r="F927" s="25"/>
      <c r="G927" s="25"/>
      <c r="H927" s="25"/>
      <c r="I927" s="23"/>
    </row>
    <row r="928" spans="2:9" ht="15">
      <c r="B928" s="22"/>
      <c r="C928" s="22"/>
      <c r="D928" s="25"/>
      <c r="E928" s="25"/>
      <c r="F928" s="25"/>
      <c r="G928" s="25"/>
      <c r="H928" s="25"/>
      <c r="I928" s="23"/>
    </row>
    <row r="929" spans="1:9" ht="15">
      <c r="A929" s="28" t="s">
        <v>6</v>
      </c>
      <c r="B929" s="34" t="s">
        <v>6</v>
      </c>
      <c r="C929" s="34" t="s">
        <v>6</v>
      </c>
      <c r="D929" s="33" t="s">
        <v>6</v>
      </c>
      <c r="E929" s="33" t="s">
        <v>6</v>
      </c>
      <c r="F929" s="33" t="s">
        <v>6</v>
      </c>
      <c r="G929" s="33" t="s">
        <v>6</v>
      </c>
      <c r="H929" s="33" t="s">
        <v>6</v>
      </c>
      <c r="I929" s="30" t="s">
        <v>7</v>
      </c>
    </row>
    <row r="930" spans="2:9" ht="15">
      <c r="B930" s="22"/>
      <c r="C930" s="32" t="s">
        <v>8</v>
      </c>
      <c r="D930" s="25"/>
      <c r="E930" s="35" t="s">
        <v>65</v>
      </c>
      <c r="F930" s="25"/>
      <c r="G930" s="25"/>
      <c r="H930" s="25"/>
      <c r="I930" s="3" t="s">
        <v>10</v>
      </c>
    </row>
    <row r="931" spans="1:9" ht="15">
      <c r="A931" s="37" t="s">
        <v>11</v>
      </c>
      <c r="B931" s="2" t="s">
        <v>12</v>
      </c>
      <c r="C931" s="32" t="s">
        <v>13</v>
      </c>
      <c r="D931" s="31" t="s">
        <v>14</v>
      </c>
      <c r="E931" s="31" t="s">
        <v>15</v>
      </c>
      <c r="F931" s="33" t="s">
        <v>6</v>
      </c>
      <c r="G931" s="31" t="s">
        <v>16</v>
      </c>
      <c r="H931" s="31" t="s">
        <v>17</v>
      </c>
      <c r="I931" s="3" t="s">
        <v>18</v>
      </c>
    </row>
    <row r="932" spans="2:9" ht="15">
      <c r="B932" s="22"/>
      <c r="C932" s="36" t="s">
        <v>19</v>
      </c>
      <c r="D932" s="31" t="s">
        <v>20</v>
      </c>
      <c r="E932" s="35" t="s">
        <v>21</v>
      </c>
      <c r="F932" s="35" t="s">
        <v>22</v>
      </c>
      <c r="G932" s="4" t="s">
        <v>23</v>
      </c>
      <c r="H932" s="4" t="s">
        <v>24</v>
      </c>
      <c r="I932" s="3" t="s">
        <v>25</v>
      </c>
    </row>
    <row r="933" spans="2:9" ht="15">
      <c r="B933" s="32" t="s">
        <v>3</v>
      </c>
      <c r="C933" s="22"/>
      <c r="D933" s="25"/>
      <c r="E933" s="35" t="s">
        <v>26</v>
      </c>
      <c r="F933" s="35" t="s">
        <v>27</v>
      </c>
      <c r="G933" s="25"/>
      <c r="H933" s="4" t="s">
        <v>3</v>
      </c>
      <c r="I933" s="3" t="s">
        <v>28</v>
      </c>
    </row>
    <row r="934" spans="1:9" ht="15">
      <c r="A934" s="28" t="s">
        <v>6</v>
      </c>
      <c r="B934" s="34" t="s">
        <v>6</v>
      </c>
      <c r="C934" s="34" t="s">
        <v>6</v>
      </c>
      <c r="D934" s="33" t="s">
        <v>6</v>
      </c>
      <c r="E934" s="33" t="s">
        <v>6</v>
      </c>
      <c r="F934" s="33" t="s">
        <v>6</v>
      </c>
      <c r="G934" s="33" t="s">
        <v>6</v>
      </c>
      <c r="H934" s="33" t="s">
        <v>6</v>
      </c>
      <c r="I934" s="30" t="s">
        <v>7</v>
      </c>
    </row>
    <row r="935" spans="2:9" ht="15">
      <c r="B935" s="22"/>
      <c r="C935" s="22"/>
      <c r="D935" s="25"/>
      <c r="E935" s="25"/>
      <c r="F935" s="25"/>
      <c r="G935" s="25"/>
      <c r="H935" s="25"/>
      <c r="I935" s="23"/>
    </row>
    <row r="936" spans="2:9" ht="15">
      <c r="B936" s="32" t="s">
        <v>29</v>
      </c>
      <c r="C936" s="32" t="s">
        <v>30</v>
      </c>
      <c r="D936" s="25"/>
      <c r="E936" s="25"/>
      <c r="F936" s="25"/>
      <c r="G936" s="25"/>
      <c r="H936" s="25"/>
      <c r="I936" s="3" t="s">
        <v>3</v>
      </c>
    </row>
    <row r="937" spans="2:9" ht="15">
      <c r="B937" s="32" t="s">
        <v>31</v>
      </c>
      <c r="C937" s="32" t="s">
        <v>32</v>
      </c>
      <c r="D937" s="4" t="s">
        <v>33</v>
      </c>
      <c r="E937" s="25"/>
      <c r="F937" s="25"/>
      <c r="G937" s="31" t="s">
        <v>34</v>
      </c>
      <c r="H937" s="25"/>
      <c r="I937" s="3" t="s">
        <v>35</v>
      </c>
    </row>
    <row r="938" spans="2:9" ht="15">
      <c r="B938" s="22"/>
      <c r="C938" s="22"/>
      <c r="D938" s="25"/>
      <c r="E938" s="25"/>
      <c r="F938" s="25"/>
      <c r="G938" s="25"/>
      <c r="H938" s="25"/>
      <c r="I938" s="23"/>
    </row>
    <row r="939" spans="1:9" ht="15">
      <c r="A939">
        <v>1950</v>
      </c>
      <c r="B939" s="22">
        <v>37.2</v>
      </c>
      <c r="C939" s="22">
        <v>65</v>
      </c>
      <c r="D939" s="25">
        <f>(+G939-H939)/C939</f>
        <v>13.995076923076924</v>
      </c>
      <c r="E939" s="25">
        <v>17</v>
      </c>
      <c r="F939" s="25">
        <v>29500</v>
      </c>
      <c r="G939" s="25">
        <v>1096</v>
      </c>
      <c r="H939" s="25">
        <v>186.32</v>
      </c>
      <c r="I939" s="23">
        <v>1.14</v>
      </c>
    </row>
    <row r="940" spans="1:9" ht="15">
      <c r="A940">
        <v>1951</v>
      </c>
      <c r="B940" s="22">
        <v>36.8</v>
      </c>
      <c r="C940" s="22">
        <v>65.2</v>
      </c>
      <c r="D940" s="25">
        <f>(+G940-H940)/C940</f>
        <v>16.82521472392638</v>
      </c>
      <c r="E940" s="25">
        <v>21</v>
      </c>
      <c r="F940" s="25">
        <v>36900</v>
      </c>
      <c r="G940" s="25">
        <v>1356</v>
      </c>
      <c r="H940" s="25">
        <v>258.996</v>
      </c>
      <c r="I940" s="23">
        <v>0.98</v>
      </c>
    </row>
    <row r="941" spans="1:9" ht="15">
      <c r="A941">
        <v>1952</v>
      </c>
      <c r="B941" s="22">
        <v>36.4</v>
      </c>
      <c r="C941" s="22">
        <v>65.5</v>
      </c>
      <c r="D941" s="25">
        <f>(+G941-H941)/C941</f>
        <v>18.93158778625954</v>
      </c>
      <c r="E941" s="25">
        <v>23</v>
      </c>
      <c r="F941" s="25">
        <v>42000</v>
      </c>
      <c r="G941" s="25">
        <v>1529</v>
      </c>
      <c r="H941" s="25">
        <v>288.981</v>
      </c>
      <c r="I941" s="23">
        <v>0.94</v>
      </c>
    </row>
    <row r="942" spans="1:9" ht="15">
      <c r="A942">
        <v>1953</v>
      </c>
      <c r="B942" s="22">
        <v>35.9</v>
      </c>
      <c r="C942" s="22">
        <v>65.8</v>
      </c>
      <c r="D942" s="25">
        <f>(+G942-H942)/C942</f>
        <v>19.558951367781155</v>
      </c>
      <c r="E942" s="25">
        <v>24</v>
      </c>
      <c r="F942" s="25">
        <v>44100</v>
      </c>
      <c r="G942" s="25">
        <v>1583</v>
      </c>
      <c r="H942" s="25">
        <v>296.021</v>
      </c>
      <c r="I942" s="23">
        <v>0.88</v>
      </c>
    </row>
    <row r="943" spans="1:9" ht="15">
      <c r="A943">
        <v>1954</v>
      </c>
      <c r="B943" s="22">
        <v>35.4</v>
      </c>
      <c r="C943" s="22">
        <v>66.1</v>
      </c>
      <c r="D943" s="25">
        <f>(+G943-H943)/C943</f>
        <v>19.360937972768536</v>
      </c>
      <c r="E943" s="25">
        <v>24</v>
      </c>
      <c r="F943" s="25">
        <v>44600</v>
      </c>
      <c r="G943" s="25">
        <v>1578</v>
      </c>
      <c r="H943" s="25">
        <v>298.242</v>
      </c>
      <c r="I943" s="23">
        <v>0.93</v>
      </c>
    </row>
    <row r="944" spans="1:9" ht="15">
      <c r="A944">
        <v>1955</v>
      </c>
      <c r="B944" s="22">
        <v>34.8</v>
      </c>
      <c r="C944" s="22">
        <v>66.1</v>
      </c>
      <c r="D944" s="25">
        <f>(+G944-H944)/C944</f>
        <v>19.812934947049925</v>
      </c>
      <c r="E944" s="25">
        <v>25</v>
      </c>
      <c r="F944" s="25">
        <v>47000</v>
      </c>
      <c r="G944" s="25">
        <v>1635</v>
      </c>
      <c r="H944" s="25">
        <v>325.365</v>
      </c>
      <c r="I944" s="23">
        <v>0.92</v>
      </c>
    </row>
    <row r="945" spans="1:9" ht="15">
      <c r="A945">
        <v>1956</v>
      </c>
      <c r="B945" s="22">
        <v>34.2</v>
      </c>
      <c r="C945" s="22">
        <v>66.2</v>
      </c>
      <c r="D945" s="25">
        <f>(+G945-H945)/C945</f>
        <v>20.75764350453172</v>
      </c>
      <c r="E945" s="25">
        <v>27</v>
      </c>
      <c r="F945" s="25">
        <v>51600</v>
      </c>
      <c r="G945" s="25">
        <v>1764</v>
      </c>
      <c r="H945" s="25">
        <v>389.844</v>
      </c>
      <c r="I945" s="23">
        <v>0.9</v>
      </c>
    </row>
    <row r="946" spans="1:9" ht="15">
      <c r="A946">
        <v>1957</v>
      </c>
      <c r="B946" s="22">
        <v>33.6</v>
      </c>
      <c r="C946" s="22">
        <v>66.3</v>
      </c>
      <c r="D946" s="25">
        <f>(+G946-H946)/C946</f>
        <v>22.951553544494722</v>
      </c>
      <c r="E946" s="25">
        <v>28</v>
      </c>
      <c r="F946" s="25">
        <v>55800</v>
      </c>
      <c r="G946" s="25">
        <v>1874</v>
      </c>
      <c r="H946" s="25">
        <v>352.312</v>
      </c>
      <c r="I946" s="23">
        <v>0.87</v>
      </c>
    </row>
    <row r="947" spans="1:9" ht="15">
      <c r="A947">
        <v>1958</v>
      </c>
      <c r="B947" s="22">
        <v>33</v>
      </c>
      <c r="C947" s="22">
        <v>66.5</v>
      </c>
      <c r="D947" s="25">
        <f>(+G947-H947)/C947</f>
        <v>25.37942857142857</v>
      </c>
      <c r="E947" s="25">
        <v>30</v>
      </c>
      <c r="F947" s="25">
        <v>61100</v>
      </c>
      <c r="G947" s="25">
        <v>2014</v>
      </c>
      <c r="H947" s="25">
        <v>326.268</v>
      </c>
      <c r="I947" s="23">
        <v>0.87</v>
      </c>
    </row>
    <row r="948" spans="1:9" ht="15">
      <c r="A948">
        <v>1959</v>
      </c>
      <c r="B948" s="22">
        <v>32.4</v>
      </c>
      <c r="C948" s="22">
        <v>66.6</v>
      </c>
      <c r="D948" s="25">
        <f>(+G948-H948)/C948</f>
        <v>27.33828828828829</v>
      </c>
      <c r="E948" s="25">
        <v>33</v>
      </c>
      <c r="F948" s="25">
        <v>68400</v>
      </c>
      <c r="G948" s="25">
        <v>2215</v>
      </c>
      <c r="H948" s="25">
        <v>394.27</v>
      </c>
      <c r="I948" s="23">
        <v>0.85</v>
      </c>
    </row>
    <row r="949" spans="1:9" ht="15">
      <c r="A949">
        <v>1960</v>
      </c>
      <c r="B949" s="22">
        <v>31.7</v>
      </c>
      <c r="C949" s="22">
        <v>66.7</v>
      </c>
      <c r="D949" s="25">
        <f>(+G949-H949)/C949</f>
        <v>28.564677661169416</v>
      </c>
      <c r="E949" s="25">
        <v>35</v>
      </c>
      <c r="F949" s="25">
        <v>74400</v>
      </c>
      <c r="G949" s="25">
        <v>2358</v>
      </c>
      <c r="H949" s="25">
        <v>452.736</v>
      </c>
      <c r="I949" s="23">
        <v>0.82</v>
      </c>
    </row>
    <row r="950" spans="1:9" ht="15">
      <c r="A950">
        <v>1961</v>
      </c>
      <c r="B950" s="22">
        <v>30.8</v>
      </c>
      <c r="C950" s="22">
        <v>66.8</v>
      </c>
      <c r="D950" s="25">
        <f>(+G950-H950)/C950</f>
        <v>28.562245508982038</v>
      </c>
      <c r="E950" s="25">
        <v>36</v>
      </c>
      <c r="F950" s="25">
        <v>77200</v>
      </c>
      <c r="G950" s="25">
        <v>2379</v>
      </c>
      <c r="H950" s="25">
        <v>471.042</v>
      </c>
      <c r="I950" s="23">
        <v>0.83</v>
      </c>
    </row>
    <row r="951" spans="1:9" ht="15">
      <c r="A951">
        <v>1962</v>
      </c>
      <c r="B951" s="22">
        <v>30.1</v>
      </c>
      <c r="C951" s="22">
        <v>66.8</v>
      </c>
      <c r="D951" s="25">
        <f>(+G951-H951)/C951</f>
        <v>30.271437125748506</v>
      </c>
      <c r="E951" s="25">
        <v>38</v>
      </c>
      <c r="F951" s="25">
        <v>84200</v>
      </c>
      <c r="G951" s="25">
        <v>2534</v>
      </c>
      <c r="H951" s="25">
        <v>511.868</v>
      </c>
      <c r="I951" s="23">
        <v>0.82</v>
      </c>
    </row>
    <row r="952" spans="1:9" ht="15">
      <c r="A952">
        <v>1963</v>
      </c>
      <c r="B952" s="22">
        <v>29.5</v>
      </c>
      <c r="C952" s="22">
        <v>66.8</v>
      </c>
      <c r="D952" s="25">
        <f>(+G952-H952)/C952</f>
        <v>30.824011976047903</v>
      </c>
      <c r="E952" s="25">
        <v>39</v>
      </c>
      <c r="F952" s="25">
        <v>88600</v>
      </c>
      <c r="G952" s="25">
        <v>2613</v>
      </c>
      <c r="H952" s="25">
        <v>553.956</v>
      </c>
      <c r="I952" s="23">
        <v>0.95</v>
      </c>
    </row>
    <row r="953" spans="1:9" ht="15">
      <c r="A953">
        <v>1964</v>
      </c>
      <c r="B953" s="22">
        <v>28.9</v>
      </c>
      <c r="C953" s="22">
        <v>67.2</v>
      </c>
      <c r="D953" s="25">
        <f>(+G953-H953)/C953</f>
        <v>31.464583333333334</v>
      </c>
      <c r="E953" s="25">
        <v>41</v>
      </c>
      <c r="F953" s="25">
        <v>95000</v>
      </c>
      <c r="G953" s="25">
        <v>2746</v>
      </c>
      <c r="H953" s="25">
        <v>631.58</v>
      </c>
      <c r="I953" s="23">
        <v>0.91</v>
      </c>
    </row>
    <row r="954" spans="1:9" ht="15">
      <c r="A954">
        <v>1965</v>
      </c>
      <c r="B954" s="22">
        <v>28.4</v>
      </c>
      <c r="C954" s="22">
        <v>66.7</v>
      </c>
      <c r="D954" s="25">
        <f>(+G954-H954)/C954</f>
        <v>31.551214392803594</v>
      </c>
      <c r="E954" s="25">
        <v>42</v>
      </c>
      <c r="F954" s="25">
        <v>99300</v>
      </c>
      <c r="G954" s="25">
        <v>2821</v>
      </c>
      <c r="H954" s="25">
        <v>716.534</v>
      </c>
      <c r="I954" s="23">
        <v>0.94</v>
      </c>
    </row>
    <row r="955" spans="1:9" ht="15">
      <c r="A955">
        <v>1966</v>
      </c>
      <c r="B955" s="22">
        <v>28</v>
      </c>
      <c r="C955" s="22">
        <v>66.2</v>
      </c>
      <c r="D955" s="25">
        <f>(+G955-H955)/C955</f>
        <v>35.47501510574018</v>
      </c>
      <c r="E955" s="25">
        <v>47</v>
      </c>
      <c r="F955" s="25">
        <v>110200</v>
      </c>
      <c r="G955" s="25">
        <v>3086</v>
      </c>
      <c r="H955" s="25">
        <v>737.554</v>
      </c>
      <c r="I955" s="23">
        <v>0.87</v>
      </c>
    </row>
    <row r="956" spans="1:9" ht="15">
      <c r="A956">
        <v>1967</v>
      </c>
      <c r="B956" s="22">
        <v>27.6</v>
      </c>
      <c r="C956" s="22">
        <v>65.7</v>
      </c>
      <c r="D956" s="25">
        <f>(+G956-H956)/C956</f>
        <v>40.07846270928462</v>
      </c>
      <c r="E956" s="25">
        <v>50</v>
      </c>
      <c r="F956" s="25">
        <v>118500</v>
      </c>
      <c r="G956" s="25">
        <v>3271</v>
      </c>
      <c r="H956" s="25">
        <v>637.845</v>
      </c>
      <c r="I956" s="23">
        <v>0.97</v>
      </c>
    </row>
    <row r="957" spans="1:9" ht="15">
      <c r="A957">
        <v>1968</v>
      </c>
      <c r="B957" s="22">
        <v>27.1</v>
      </c>
      <c r="C957" s="22">
        <v>65.2</v>
      </c>
      <c r="D957" s="25">
        <f>(+G957-H957)/C957</f>
        <v>43.958757668711655</v>
      </c>
      <c r="E957" s="25">
        <v>54</v>
      </c>
      <c r="F957" s="25">
        <v>128800</v>
      </c>
      <c r="G957" s="25">
        <v>3491</v>
      </c>
      <c r="H957" s="25">
        <v>624.889</v>
      </c>
      <c r="I957" s="23">
        <v>0.95</v>
      </c>
    </row>
    <row r="958" spans="1:9" ht="15">
      <c r="A958">
        <v>1969</v>
      </c>
      <c r="B958" s="22">
        <v>26.7</v>
      </c>
      <c r="C958" s="22">
        <v>64.7</v>
      </c>
      <c r="D958" s="25">
        <f>(+G958-H958)/C958</f>
        <v>47.455564142194746</v>
      </c>
      <c r="E958" s="25">
        <v>56</v>
      </c>
      <c r="F958" s="25">
        <v>135800</v>
      </c>
      <c r="G958" s="25">
        <v>3625</v>
      </c>
      <c r="H958" s="25">
        <v>554.625</v>
      </c>
      <c r="I958" s="23">
        <v>0.98</v>
      </c>
    </row>
    <row r="959" spans="1:9" ht="15">
      <c r="A959">
        <v>1970</v>
      </c>
      <c r="B959" s="22">
        <v>26.4</v>
      </c>
      <c r="C959" s="22">
        <v>64.2</v>
      </c>
      <c r="D959" s="25">
        <f>(+G959-H959)/C959</f>
        <v>51.72</v>
      </c>
      <c r="E959" s="25">
        <v>60</v>
      </c>
      <c r="F959" s="25">
        <v>145900</v>
      </c>
      <c r="G959" s="25">
        <v>3852</v>
      </c>
      <c r="H959" s="25">
        <v>531.576</v>
      </c>
      <c r="I959" s="23">
        <v>1.03</v>
      </c>
    </row>
    <row r="960" spans="1:9" ht="15">
      <c r="A960">
        <v>1971</v>
      </c>
      <c r="B960" s="22">
        <v>26</v>
      </c>
      <c r="C960" s="22">
        <v>63.7</v>
      </c>
      <c r="D960" s="25">
        <f>(+G960-H960)/C960</f>
        <v>55.24962323390894</v>
      </c>
      <c r="E960" s="25">
        <v>63</v>
      </c>
      <c r="F960" s="25">
        <v>154300</v>
      </c>
      <c r="G960" s="25">
        <v>4013</v>
      </c>
      <c r="H960" s="25">
        <v>493.599</v>
      </c>
      <c r="I960" s="23">
        <v>1.05</v>
      </c>
    </row>
    <row r="961" spans="1:9" ht="15">
      <c r="A961">
        <v>1972</v>
      </c>
      <c r="B961" s="22">
        <v>25.5</v>
      </c>
      <c r="C961" s="22">
        <v>63.2</v>
      </c>
      <c r="D961" s="25">
        <f>(+G961-H961)/C961</f>
        <v>59.64155063291139</v>
      </c>
      <c r="E961" s="25">
        <v>68</v>
      </c>
      <c r="F961" s="25">
        <v>168500</v>
      </c>
      <c r="G961" s="25">
        <v>4298</v>
      </c>
      <c r="H961" s="25">
        <v>528.654</v>
      </c>
      <c r="I961" s="23">
        <v>1.03</v>
      </c>
    </row>
    <row r="962" spans="1:9" ht="15">
      <c r="A962">
        <v>1973</v>
      </c>
      <c r="B962" s="22">
        <v>25.1</v>
      </c>
      <c r="C962" s="22">
        <v>63</v>
      </c>
      <c r="D962" s="25">
        <f>(+G962-H962)/C962</f>
        <v>67.108</v>
      </c>
      <c r="E962" s="25">
        <v>76</v>
      </c>
      <c r="F962" s="25">
        <v>190800</v>
      </c>
      <c r="G962" s="25">
        <v>4788</v>
      </c>
      <c r="H962" s="25">
        <v>560.196</v>
      </c>
      <c r="I962" s="23">
        <v>1.01</v>
      </c>
    </row>
    <row r="963" spans="1:9" ht="15">
      <c r="A963">
        <v>1974</v>
      </c>
      <c r="B963" s="22">
        <v>24.6</v>
      </c>
      <c r="C963" s="22">
        <v>62.8</v>
      </c>
      <c r="D963" s="25">
        <f>(+G963-H963)/C963</f>
        <v>85.92285031847133</v>
      </c>
      <c r="E963" s="25">
        <v>96</v>
      </c>
      <c r="F963" s="25">
        <v>245100</v>
      </c>
      <c r="G963" s="25">
        <v>6029</v>
      </c>
      <c r="H963" s="25">
        <v>633.045</v>
      </c>
      <c r="I963" s="23">
        <v>0.77</v>
      </c>
    </row>
    <row r="964" spans="1:9" ht="15">
      <c r="A964">
        <v>1975</v>
      </c>
      <c r="B964" s="22">
        <v>23.4</v>
      </c>
      <c r="C964" s="22">
        <v>62.2</v>
      </c>
      <c r="D964" s="25">
        <f>(+G964-H964)/C964</f>
        <v>101.35418006430866</v>
      </c>
      <c r="E964" s="25">
        <v>112</v>
      </c>
      <c r="F964" s="25">
        <v>297700</v>
      </c>
      <c r="G964" s="25">
        <v>6966</v>
      </c>
      <c r="H964" s="25">
        <v>661.77</v>
      </c>
      <c r="I964" s="23">
        <v>0.71</v>
      </c>
    </row>
    <row r="965" spans="1:9" ht="15">
      <c r="A965">
        <v>1976</v>
      </c>
      <c r="B965" s="22">
        <v>23.4</v>
      </c>
      <c r="C965" s="22">
        <v>62.2</v>
      </c>
      <c r="D965" s="25">
        <f>(+G965-H965)/C965</f>
        <v>121.3950964630225</v>
      </c>
      <c r="E965" s="25">
        <v>134</v>
      </c>
      <c r="F965" s="25">
        <v>355800</v>
      </c>
      <c r="G965" s="25">
        <v>8325</v>
      </c>
      <c r="H965" s="25">
        <v>774.225</v>
      </c>
      <c r="I965" s="23">
        <v>0.61</v>
      </c>
    </row>
    <row r="966" spans="1:9" ht="15">
      <c r="A966">
        <v>1977</v>
      </c>
      <c r="B966" s="22">
        <v>23.5</v>
      </c>
      <c r="C966" s="22">
        <v>62.1</v>
      </c>
      <c r="D966" s="25">
        <f>(+G966-H966)/C966</f>
        <v>142.03824476650564</v>
      </c>
      <c r="E966" s="25">
        <v>157</v>
      </c>
      <c r="F966" s="25">
        <v>413800</v>
      </c>
      <c r="G966" s="25">
        <v>9725</v>
      </c>
      <c r="H966" s="25">
        <v>904.425</v>
      </c>
      <c r="I966" s="23">
        <v>0.54</v>
      </c>
    </row>
    <row r="967" spans="1:9" ht="15">
      <c r="A967">
        <v>1978</v>
      </c>
      <c r="B967" s="22">
        <v>23.6</v>
      </c>
      <c r="C967" s="22">
        <v>62.1</v>
      </c>
      <c r="D967" s="25">
        <f>(+G967-H967)/C967</f>
        <v>159.3586956521739</v>
      </c>
      <c r="E967" s="25">
        <v>176</v>
      </c>
      <c r="F967" s="25">
        <v>463300</v>
      </c>
      <c r="G967" s="25">
        <v>10935</v>
      </c>
      <c r="H967" s="25">
        <v>1038.825</v>
      </c>
      <c r="I967" s="23">
        <v>0.51</v>
      </c>
    </row>
    <row r="968" spans="1:9" ht="15">
      <c r="A968">
        <v>1979</v>
      </c>
      <c r="B968" s="22">
        <v>23.7</v>
      </c>
      <c r="C968" s="22">
        <v>62.1</v>
      </c>
      <c r="D968" s="25">
        <f>(+G968-H968)/C968</f>
        <v>178.5618679549114</v>
      </c>
      <c r="E968" s="25">
        <v>196</v>
      </c>
      <c r="F968" s="25">
        <v>513600</v>
      </c>
      <c r="G968" s="25">
        <v>12172</v>
      </c>
      <c r="H968" s="25">
        <v>1083.308</v>
      </c>
      <c r="I968" s="23">
        <v>0.52</v>
      </c>
    </row>
    <row r="969" spans="1:9" ht="15">
      <c r="A969">
        <v>1980</v>
      </c>
      <c r="B969" s="22">
        <v>23.8</v>
      </c>
      <c r="C969" s="22">
        <v>61.9</v>
      </c>
      <c r="D969" s="25">
        <v>215</v>
      </c>
      <c r="E969" s="25">
        <v>235</v>
      </c>
      <c r="F969" s="25">
        <v>611200</v>
      </c>
      <c r="G969" s="25">
        <v>14546</v>
      </c>
      <c r="H969" s="25">
        <v>1236.41</v>
      </c>
      <c r="I969" s="23">
        <v>0.5</v>
      </c>
    </row>
    <row r="970" spans="1:9" ht="15">
      <c r="A970">
        <v>1981</v>
      </c>
      <c r="B970" s="22">
        <v>23.9</v>
      </c>
      <c r="C970" s="22">
        <v>61.7</v>
      </c>
      <c r="D970" s="25">
        <v>230</v>
      </c>
      <c r="E970" s="25">
        <v>251</v>
      </c>
      <c r="F970" s="25">
        <v>648000</v>
      </c>
      <c r="G970" s="25">
        <v>15487</v>
      </c>
      <c r="H970" s="25">
        <v>1316</v>
      </c>
      <c r="I970" s="23">
        <v>0.44</v>
      </c>
    </row>
    <row r="971" spans="1:9" ht="15">
      <c r="A971">
        <v>1982</v>
      </c>
      <c r="B971" s="22">
        <v>24</v>
      </c>
      <c r="C971" s="22">
        <v>61.5</v>
      </c>
      <c r="D971" s="25">
        <v>248</v>
      </c>
      <c r="E971" s="25">
        <v>271</v>
      </c>
      <c r="F971" s="25">
        <v>694400</v>
      </c>
      <c r="G971" s="25">
        <v>16666</v>
      </c>
      <c r="H971" s="25">
        <v>1417</v>
      </c>
      <c r="I971" s="23">
        <v>0.4</v>
      </c>
    </row>
    <row r="972" spans="1:9" ht="15">
      <c r="A972">
        <v>1983</v>
      </c>
      <c r="B972" s="22">
        <v>24.1</v>
      </c>
      <c r="C972" s="22">
        <v>61.3</v>
      </c>
      <c r="D972" s="25">
        <v>236</v>
      </c>
      <c r="E972" s="25">
        <v>259</v>
      </c>
      <c r="F972" s="25">
        <v>658784</v>
      </c>
      <c r="G972" s="25">
        <v>15877</v>
      </c>
      <c r="H972" s="25">
        <v>1397</v>
      </c>
      <c r="I972" s="23">
        <v>0.37</v>
      </c>
    </row>
    <row r="973" spans="1:9" ht="15">
      <c r="A973">
        <v>1984</v>
      </c>
      <c r="B973" s="22">
        <v>24.2</v>
      </c>
      <c r="C973" s="22">
        <v>61.1</v>
      </c>
      <c r="D973" s="25">
        <v>249</v>
      </c>
      <c r="E973" s="25">
        <v>276</v>
      </c>
      <c r="F973" s="25">
        <v>696966</v>
      </c>
      <c r="G973" s="25">
        <v>16867</v>
      </c>
      <c r="H973" s="25">
        <v>1636</v>
      </c>
      <c r="I973" s="23">
        <v>0.34</v>
      </c>
    </row>
    <row r="974" spans="1:9" ht="15">
      <c r="A974">
        <v>1985</v>
      </c>
      <c r="B974" s="22">
        <v>24.3</v>
      </c>
      <c r="C974" s="22">
        <v>61</v>
      </c>
      <c r="D974" s="25">
        <v>214</v>
      </c>
      <c r="E974" s="25">
        <v>243</v>
      </c>
      <c r="F974" s="25">
        <v>609069</v>
      </c>
      <c r="G974" s="25">
        <v>14800</v>
      </c>
      <c r="H974" s="25">
        <v>1776</v>
      </c>
      <c r="I974" s="23">
        <v>0.44</v>
      </c>
    </row>
    <row r="975" spans="1:9" ht="15">
      <c r="A975">
        <v>1986</v>
      </c>
      <c r="B975" s="22">
        <v>24.4</v>
      </c>
      <c r="C975" s="22">
        <v>60.9</v>
      </c>
      <c r="D975" s="25">
        <v>199</v>
      </c>
      <c r="E975" s="25">
        <v>233</v>
      </c>
      <c r="F975" s="25">
        <v>582108</v>
      </c>
      <c r="G975" s="25">
        <v>14203</v>
      </c>
      <c r="H975" s="25">
        <v>2088</v>
      </c>
      <c r="I975" s="23">
        <v>0.48</v>
      </c>
    </row>
    <row r="976" spans="1:9" ht="15">
      <c r="A976">
        <v>1987</v>
      </c>
      <c r="B976" s="22">
        <v>24.5</v>
      </c>
      <c r="C976" s="22">
        <v>60.8</v>
      </c>
      <c r="D976" s="25">
        <v>167</v>
      </c>
      <c r="E976" s="25">
        <v>200</v>
      </c>
      <c r="F976" s="25">
        <v>495430</v>
      </c>
      <c r="G976" s="25">
        <v>12138</v>
      </c>
      <c r="H976" s="25">
        <v>1978</v>
      </c>
      <c r="I976" s="23">
        <v>0.59</v>
      </c>
    </row>
    <row r="977" spans="1:9" ht="15">
      <c r="A977">
        <v>1988</v>
      </c>
      <c r="B977" s="22">
        <v>24.6</v>
      </c>
      <c r="C977" s="22">
        <v>60.7</v>
      </c>
      <c r="D977" s="25">
        <v>170</v>
      </c>
      <c r="E977" s="25">
        <v>205</v>
      </c>
      <c r="F977" s="25">
        <v>505833</v>
      </c>
      <c r="G977" s="25">
        <v>12443</v>
      </c>
      <c r="H977" s="25">
        <v>2153</v>
      </c>
      <c r="I977" s="23">
        <v>0.59</v>
      </c>
    </row>
    <row r="978" spans="1:9" ht="15">
      <c r="A978">
        <v>1989</v>
      </c>
      <c r="B978" s="22">
        <v>24.7</v>
      </c>
      <c r="C978" s="22">
        <v>60.6</v>
      </c>
      <c r="D978" s="25">
        <v>167</v>
      </c>
      <c r="E978" s="25">
        <v>202</v>
      </c>
      <c r="F978" s="25">
        <v>495595</v>
      </c>
      <c r="G978" s="25">
        <v>12241</v>
      </c>
      <c r="H978" s="25">
        <v>2108</v>
      </c>
      <c r="I978" s="23">
        <v>0.6</v>
      </c>
    </row>
    <row r="979" spans="1:9" ht="15">
      <c r="A979">
        <v>1990</v>
      </c>
      <c r="B979" s="22">
        <v>24.7</v>
      </c>
      <c r="C979" s="22">
        <v>60.5</v>
      </c>
      <c r="D979" s="25">
        <v>187</v>
      </c>
      <c r="E979" s="25">
        <v>222</v>
      </c>
      <c r="F979" s="25">
        <v>543765</v>
      </c>
      <c r="G979" s="25">
        <v>13431</v>
      </c>
      <c r="H979" s="25">
        <v>2088</v>
      </c>
      <c r="I979" s="23">
        <v>0.62</v>
      </c>
    </row>
    <row r="980" spans="1:9" ht="15">
      <c r="A980">
        <v>1991</v>
      </c>
      <c r="B980" s="22">
        <v>24.7</v>
      </c>
      <c r="C980" s="22">
        <v>60.3</v>
      </c>
      <c r="D980" s="25">
        <v>187</v>
      </c>
      <c r="E980" s="25">
        <v>219</v>
      </c>
      <c r="F980" s="25">
        <v>534644</v>
      </c>
      <c r="G980" s="25">
        <v>13205</v>
      </c>
      <c r="H980" s="25">
        <v>1956</v>
      </c>
      <c r="I980" s="23">
        <v>0.65</v>
      </c>
    </row>
    <row r="981" spans="1:9" ht="15">
      <c r="A981">
        <v>1992</v>
      </c>
      <c r="B981" s="22">
        <v>24.6</v>
      </c>
      <c r="C981" s="22">
        <v>60</v>
      </c>
      <c r="D981" s="25">
        <v>186</v>
      </c>
      <c r="E981" s="25">
        <v>219</v>
      </c>
      <c r="F981" s="25">
        <v>534146</v>
      </c>
      <c r="G981" s="25">
        <v>13140</v>
      </c>
      <c r="H981" s="25">
        <v>1959</v>
      </c>
      <c r="I981" s="23">
        <v>0.66</v>
      </c>
    </row>
    <row r="982" spans="1:9" ht="15">
      <c r="A982">
        <v>1993</v>
      </c>
      <c r="B982" s="22">
        <v>23.8</v>
      </c>
      <c r="C982" s="22">
        <v>59.8</v>
      </c>
      <c r="D982" s="25">
        <v>193</v>
      </c>
      <c r="E982" s="25">
        <v>227</v>
      </c>
      <c r="F982" s="25">
        <v>570361</v>
      </c>
      <c r="G982" s="25">
        <v>13574</v>
      </c>
      <c r="H982" s="25">
        <v>2061</v>
      </c>
      <c r="I982" s="23">
        <v>0.66</v>
      </c>
    </row>
    <row r="983" spans="1:9" ht="15">
      <c r="A983">
        <v>1994</v>
      </c>
      <c r="B983" s="22">
        <v>22.5</v>
      </c>
      <c r="C983" s="22">
        <v>59.7</v>
      </c>
      <c r="D983" s="25">
        <v>212</v>
      </c>
      <c r="E983" s="25">
        <v>254</v>
      </c>
      <c r="F983" s="25">
        <v>673981</v>
      </c>
      <c r="G983" s="25">
        <v>15164</v>
      </c>
      <c r="H983" s="25">
        <v>2510</v>
      </c>
      <c r="I983" s="30" t="s">
        <v>6</v>
      </c>
    </row>
    <row r="984" spans="1:9" ht="15">
      <c r="A984">
        <v>1995</v>
      </c>
      <c r="B984" s="22">
        <v>22</v>
      </c>
      <c r="C984" s="22">
        <v>59.7</v>
      </c>
      <c r="D984" s="25">
        <v>226</v>
      </c>
      <c r="E984" s="25">
        <v>277</v>
      </c>
      <c r="F984" s="25">
        <v>751336</v>
      </c>
      <c r="G984" s="25">
        <v>16529</v>
      </c>
      <c r="H984" s="25">
        <v>3012</v>
      </c>
      <c r="I984" s="30" t="s">
        <v>6</v>
      </c>
    </row>
    <row r="985" spans="1:9" ht="15">
      <c r="A985" s="28" t="s">
        <v>6</v>
      </c>
      <c r="B985" s="34" t="s">
        <v>6</v>
      </c>
      <c r="C985" s="34" t="s">
        <v>6</v>
      </c>
      <c r="D985" s="33" t="s">
        <v>6</v>
      </c>
      <c r="E985" s="33" t="s">
        <v>6</v>
      </c>
      <c r="F985" s="33" t="s">
        <v>6</v>
      </c>
      <c r="G985" s="33" t="s">
        <v>6</v>
      </c>
      <c r="H985" s="33" t="s">
        <v>6</v>
      </c>
      <c r="I985" s="30" t="s">
        <v>7</v>
      </c>
    </row>
    <row r="986" spans="1:9" ht="15">
      <c r="A986" t="str">
        <f>FOOTNOTE</f>
        <v>Table updated from "Farm Real Estate Historical Series Data, 1950-92", Statistical Bulletin No. 855.</v>
      </c>
      <c r="B986" s="22"/>
      <c r="C986" s="22"/>
      <c r="D986" s="25"/>
      <c r="E986" s="25"/>
      <c r="F986" s="25"/>
      <c r="G986" s="25"/>
      <c r="H986" s="25"/>
      <c r="I986" s="23"/>
    </row>
    <row r="987" ht="15">
      <c r="A987" s="27" t="s">
        <v>72</v>
      </c>
    </row>
    <row r="988" spans="1:9" ht="15">
      <c r="A988" t="str">
        <f>A79</f>
        <v> </v>
      </c>
      <c r="B988" s="22"/>
      <c r="C988" s="22"/>
      <c r="D988" s="25"/>
      <c r="E988" s="25"/>
      <c r="F988" s="25"/>
      <c r="G988" s="25"/>
      <c r="H988" s="25"/>
      <c r="I988" s="23"/>
    </row>
    <row r="989" spans="1:9" ht="15">
      <c r="A989" s="5" t="s">
        <v>88</v>
      </c>
      <c r="B989" s="22"/>
      <c r="C989" s="22"/>
      <c r="D989" s="25"/>
      <c r="E989" s="25"/>
      <c r="F989" s="25"/>
      <c r="G989" s="25"/>
      <c r="H989" s="25"/>
      <c r="I989" s="23"/>
    </row>
    <row r="990" spans="2:9" ht="15">
      <c r="B990" s="22"/>
      <c r="C990" s="22"/>
      <c r="D990" s="25"/>
      <c r="E990" s="25"/>
      <c r="F990" s="25"/>
      <c r="G990" s="25"/>
      <c r="H990" s="25"/>
      <c r="I990" s="23"/>
    </row>
    <row r="991" spans="1:9" ht="15">
      <c r="A991" s="28" t="s">
        <v>6</v>
      </c>
      <c r="B991" s="34" t="s">
        <v>6</v>
      </c>
      <c r="C991" s="34" t="s">
        <v>6</v>
      </c>
      <c r="D991" s="33" t="s">
        <v>6</v>
      </c>
      <c r="E991" s="33" t="s">
        <v>6</v>
      </c>
      <c r="F991" s="33" t="s">
        <v>6</v>
      </c>
      <c r="G991" s="33" t="s">
        <v>6</v>
      </c>
      <c r="H991" s="33" t="s">
        <v>6</v>
      </c>
      <c r="I991" s="30" t="s">
        <v>7</v>
      </c>
    </row>
    <row r="992" spans="2:9" ht="15">
      <c r="B992" s="22"/>
      <c r="C992" s="32" t="s">
        <v>8</v>
      </c>
      <c r="D992" s="25"/>
      <c r="E992" s="35" t="s">
        <v>65</v>
      </c>
      <c r="F992" s="25"/>
      <c r="G992" s="25"/>
      <c r="H992" s="25"/>
      <c r="I992" s="3" t="s">
        <v>10</v>
      </c>
    </row>
    <row r="993" spans="1:9" ht="15">
      <c r="A993" s="37" t="s">
        <v>11</v>
      </c>
      <c r="B993" s="2" t="s">
        <v>12</v>
      </c>
      <c r="C993" s="32" t="s">
        <v>13</v>
      </c>
      <c r="D993" s="31" t="s">
        <v>14</v>
      </c>
      <c r="E993" s="31" t="s">
        <v>15</v>
      </c>
      <c r="F993" s="33" t="s">
        <v>6</v>
      </c>
      <c r="G993" s="31" t="s">
        <v>16</v>
      </c>
      <c r="H993" s="31" t="s">
        <v>17</v>
      </c>
      <c r="I993" s="3" t="s">
        <v>18</v>
      </c>
    </row>
    <row r="994" spans="2:9" ht="15">
      <c r="B994" s="22"/>
      <c r="C994" s="36" t="s">
        <v>19</v>
      </c>
      <c r="D994" s="31" t="s">
        <v>20</v>
      </c>
      <c r="E994" s="35" t="s">
        <v>21</v>
      </c>
      <c r="F994" s="35" t="s">
        <v>22</v>
      </c>
      <c r="G994" s="4" t="s">
        <v>23</v>
      </c>
      <c r="H994" s="4" t="s">
        <v>24</v>
      </c>
      <c r="I994" s="3" t="s">
        <v>25</v>
      </c>
    </row>
    <row r="995" spans="2:9" ht="15">
      <c r="B995" s="32" t="s">
        <v>3</v>
      </c>
      <c r="C995" s="22"/>
      <c r="D995" s="25"/>
      <c r="E995" s="35" t="s">
        <v>26</v>
      </c>
      <c r="F995" s="35" t="s">
        <v>27</v>
      </c>
      <c r="G995" s="25"/>
      <c r="H995" s="4" t="s">
        <v>3</v>
      </c>
      <c r="I995" s="3" t="s">
        <v>28</v>
      </c>
    </row>
    <row r="996" spans="1:9" ht="15">
      <c r="A996" s="28" t="s">
        <v>6</v>
      </c>
      <c r="B996" s="34" t="s">
        <v>6</v>
      </c>
      <c r="C996" s="34" t="s">
        <v>6</v>
      </c>
      <c r="D996" s="33" t="s">
        <v>6</v>
      </c>
      <c r="E996" s="33" t="s">
        <v>6</v>
      </c>
      <c r="F996" s="33" t="s">
        <v>6</v>
      </c>
      <c r="G996" s="33" t="s">
        <v>6</v>
      </c>
      <c r="H996" s="33" t="s">
        <v>6</v>
      </c>
      <c r="I996" s="30" t="s">
        <v>7</v>
      </c>
    </row>
    <row r="997" spans="2:9" ht="15">
      <c r="B997" s="22"/>
      <c r="C997" s="22"/>
      <c r="D997" s="25"/>
      <c r="E997" s="25"/>
      <c r="F997" s="25"/>
      <c r="G997" s="25"/>
      <c r="H997" s="25"/>
      <c r="I997" s="23"/>
    </row>
    <row r="998" spans="2:9" ht="15">
      <c r="B998" s="32" t="s">
        <v>29</v>
      </c>
      <c r="C998" s="32" t="s">
        <v>30</v>
      </c>
      <c r="D998" s="25"/>
      <c r="E998" s="25"/>
      <c r="F998" s="25"/>
      <c r="G998" s="25"/>
      <c r="H998" s="25"/>
      <c r="I998" s="3" t="s">
        <v>3</v>
      </c>
    </row>
    <row r="999" spans="2:9" ht="15">
      <c r="B999" s="32" t="s">
        <v>31</v>
      </c>
      <c r="C999" s="32" t="s">
        <v>32</v>
      </c>
      <c r="D999" s="4" t="s">
        <v>33</v>
      </c>
      <c r="E999" s="25"/>
      <c r="F999" s="25"/>
      <c r="G999" s="31" t="s">
        <v>34</v>
      </c>
      <c r="H999" s="25"/>
      <c r="I999" s="3" t="s">
        <v>35</v>
      </c>
    </row>
    <row r="1000" spans="2:9" ht="15">
      <c r="B1000" s="22"/>
      <c r="C1000" s="22"/>
      <c r="D1000" s="25"/>
      <c r="E1000" s="25"/>
      <c r="F1000" s="25"/>
      <c r="G1000" s="25"/>
      <c r="H1000" s="25"/>
      <c r="I1000" s="23"/>
    </row>
    <row r="1001" spans="1:9" ht="15">
      <c r="A1001">
        <v>1950</v>
      </c>
      <c r="B1001" s="22">
        <v>41.9</v>
      </c>
      <c r="C1001" s="22">
        <v>14</v>
      </c>
      <c r="D1001" s="25">
        <f>(+G1001-H1001)/C1001</f>
        <v>55.04742857142857</v>
      </c>
      <c r="E1001" s="25">
        <v>70</v>
      </c>
      <c r="F1001" s="25">
        <v>23300</v>
      </c>
      <c r="G1001" s="25">
        <v>978</v>
      </c>
      <c r="H1001" s="25">
        <v>207.336</v>
      </c>
      <c r="I1001" s="23">
        <v>1.09</v>
      </c>
    </row>
    <row r="1002" spans="1:9" ht="15">
      <c r="A1002">
        <v>1951</v>
      </c>
      <c r="B1002" s="22">
        <v>41.2</v>
      </c>
      <c r="C1002" s="22">
        <v>14.2</v>
      </c>
      <c r="D1002" s="25">
        <f>(+G1002-H1002)/C1002</f>
        <v>62.03323943661972</v>
      </c>
      <c r="E1002" s="25">
        <v>81</v>
      </c>
      <c r="F1002" s="25">
        <v>28100</v>
      </c>
      <c r="G1002" s="25">
        <v>1156</v>
      </c>
      <c r="H1002" s="25">
        <v>275.128</v>
      </c>
      <c r="I1002" s="23">
        <v>1.04</v>
      </c>
    </row>
    <row r="1003" spans="1:9" ht="15">
      <c r="A1003">
        <v>1952</v>
      </c>
      <c r="B1003" s="22">
        <v>40.5</v>
      </c>
      <c r="C1003" s="22">
        <v>14.5</v>
      </c>
      <c r="D1003" s="25">
        <f>(+G1003-H1003)/C1003</f>
        <v>66.4943448275862</v>
      </c>
      <c r="E1003" s="25">
        <v>87</v>
      </c>
      <c r="F1003" s="25">
        <v>31200</v>
      </c>
      <c r="G1003" s="25">
        <v>1262</v>
      </c>
      <c r="H1003" s="25">
        <v>297.832</v>
      </c>
      <c r="I1003" s="23">
        <v>0.99</v>
      </c>
    </row>
    <row r="1004" spans="1:9" ht="15">
      <c r="A1004">
        <v>1953</v>
      </c>
      <c r="B1004" s="22">
        <v>39.8</v>
      </c>
      <c r="C1004" s="22">
        <v>14.8</v>
      </c>
      <c r="D1004" s="25">
        <f>(+G1004-H1004)/C1004</f>
        <v>68.61540540540541</v>
      </c>
      <c r="E1004" s="25">
        <v>89</v>
      </c>
      <c r="F1004" s="25">
        <v>33300</v>
      </c>
      <c r="G1004" s="25">
        <v>1324</v>
      </c>
      <c r="H1004" s="25">
        <v>308.492</v>
      </c>
      <c r="I1004" s="23">
        <v>0.95</v>
      </c>
    </row>
    <row r="1005" spans="1:9" ht="15">
      <c r="A1005">
        <v>1954</v>
      </c>
      <c r="B1005" s="22">
        <v>39.3</v>
      </c>
      <c r="C1005" s="22">
        <v>15</v>
      </c>
      <c r="D1005" s="25">
        <f>(+G1005-H1005)/C1005</f>
        <v>66.9264</v>
      </c>
      <c r="E1005" s="25">
        <v>88</v>
      </c>
      <c r="F1005" s="25">
        <v>33400</v>
      </c>
      <c r="G1005" s="25">
        <v>1314</v>
      </c>
      <c r="H1005" s="25">
        <v>310.104</v>
      </c>
      <c r="I1005" s="23">
        <v>1.02</v>
      </c>
    </row>
    <row r="1006" spans="1:9" ht="15">
      <c r="A1006">
        <v>1955</v>
      </c>
      <c r="B1006" s="22">
        <v>38.9</v>
      </c>
      <c r="C1006" s="22">
        <v>15</v>
      </c>
      <c r="D1006" s="25">
        <f>(+G1006-H1006)/C1006</f>
        <v>68.7328</v>
      </c>
      <c r="E1006" s="25">
        <v>91</v>
      </c>
      <c r="F1006" s="25">
        <v>35300</v>
      </c>
      <c r="G1006" s="25">
        <v>1371</v>
      </c>
      <c r="H1006" s="25">
        <v>340.008</v>
      </c>
      <c r="I1006" s="23">
        <v>1.01</v>
      </c>
    </row>
    <row r="1007" spans="1:9" ht="15">
      <c r="A1007">
        <v>1956</v>
      </c>
      <c r="B1007" s="22">
        <v>38.5</v>
      </c>
      <c r="C1007" s="22">
        <v>15</v>
      </c>
      <c r="D1007" s="25">
        <f>(+G1007-H1007)/C1007</f>
        <v>69.11786666666667</v>
      </c>
      <c r="E1007" s="25">
        <v>95</v>
      </c>
      <c r="F1007" s="25">
        <v>37200</v>
      </c>
      <c r="G1007" s="25">
        <v>1432</v>
      </c>
      <c r="H1007" s="25">
        <v>395.232</v>
      </c>
      <c r="I1007" s="23">
        <v>0.97</v>
      </c>
    </row>
    <row r="1008" spans="1:9" ht="15">
      <c r="A1008">
        <v>1957</v>
      </c>
      <c r="B1008" s="22">
        <v>38.2</v>
      </c>
      <c r="C1008" s="22">
        <v>15.1</v>
      </c>
      <c r="D1008" s="25">
        <f>(+G1008-H1008)/C1008</f>
        <v>74.92596026490067</v>
      </c>
      <c r="E1008" s="25">
        <v>98</v>
      </c>
      <c r="F1008" s="25">
        <v>38700</v>
      </c>
      <c r="G1008" s="25">
        <v>1477</v>
      </c>
      <c r="H1008" s="25">
        <v>345.618</v>
      </c>
      <c r="I1008" s="23">
        <v>0.97</v>
      </c>
    </row>
    <row r="1009" spans="1:9" ht="15">
      <c r="A1009">
        <v>1958</v>
      </c>
      <c r="B1009" s="22">
        <v>37.9</v>
      </c>
      <c r="C1009" s="22">
        <v>15.2</v>
      </c>
      <c r="D1009" s="25">
        <f>(+G1009-H1009)/C1009</f>
        <v>81.74249999999999</v>
      </c>
      <c r="E1009" s="25">
        <v>102</v>
      </c>
      <c r="F1009" s="25">
        <v>41100</v>
      </c>
      <c r="G1009" s="25">
        <v>1557</v>
      </c>
      <c r="H1009" s="25">
        <v>314.514</v>
      </c>
      <c r="I1009" s="23">
        <v>0.98</v>
      </c>
    </row>
    <row r="1010" spans="1:9" ht="15">
      <c r="A1010">
        <v>1959</v>
      </c>
      <c r="B1010" s="22">
        <v>37.6</v>
      </c>
      <c r="C1010" s="22">
        <v>15.3</v>
      </c>
      <c r="D1010" s="25">
        <f>(+G1010-H1010)/C1010</f>
        <v>84.66470588235293</v>
      </c>
      <c r="E1010" s="25">
        <v>109</v>
      </c>
      <c r="F1010" s="25">
        <v>44300</v>
      </c>
      <c r="G1010" s="25">
        <v>1665</v>
      </c>
      <c r="H1010" s="25">
        <v>369.63</v>
      </c>
      <c r="I1010" s="23">
        <v>0.98</v>
      </c>
    </row>
    <row r="1011" spans="1:9" ht="15">
      <c r="A1011">
        <v>1960</v>
      </c>
      <c r="B1011" s="22">
        <v>36.3</v>
      </c>
      <c r="C1011" s="22">
        <v>15.3</v>
      </c>
      <c r="D1011" s="25">
        <f>(+G1011-H1011)/C1011</f>
        <v>85.28888888888889</v>
      </c>
      <c r="E1011" s="25">
        <v>112</v>
      </c>
      <c r="F1011" s="25">
        <v>47300</v>
      </c>
      <c r="G1011" s="25">
        <v>1717</v>
      </c>
      <c r="H1011" s="25">
        <v>412.08</v>
      </c>
      <c r="I1011" s="23">
        <v>0.96</v>
      </c>
    </row>
    <row r="1012" spans="1:9" ht="15">
      <c r="A1012">
        <v>1961</v>
      </c>
      <c r="B1012" s="22">
        <v>35</v>
      </c>
      <c r="C1012" s="22">
        <v>15.3</v>
      </c>
      <c r="D1012" s="25">
        <f>(+G1012-H1012)/C1012</f>
        <v>85.78294117647059</v>
      </c>
      <c r="E1012" s="25">
        <v>114</v>
      </c>
      <c r="F1012" s="25">
        <v>49800</v>
      </c>
      <c r="G1012" s="25">
        <v>1743</v>
      </c>
      <c r="H1012" s="25">
        <v>430.521</v>
      </c>
      <c r="I1012" s="23">
        <v>1.02</v>
      </c>
    </row>
    <row r="1013" spans="1:9" ht="15">
      <c r="A1013">
        <v>1962</v>
      </c>
      <c r="B1013" s="22">
        <v>34</v>
      </c>
      <c r="C1013" s="22">
        <v>15.3</v>
      </c>
      <c r="D1013" s="25">
        <f>(+G1013-H1013)/C1013</f>
        <v>89.34705882352941</v>
      </c>
      <c r="E1013" s="25">
        <v>120</v>
      </c>
      <c r="F1013" s="25">
        <v>53800</v>
      </c>
      <c r="G1013" s="25">
        <v>1830</v>
      </c>
      <c r="H1013" s="25">
        <v>462.99</v>
      </c>
      <c r="I1013" s="23">
        <v>0.96</v>
      </c>
    </row>
    <row r="1014" spans="1:9" ht="15">
      <c r="A1014">
        <v>1963</v>
      </c>
      <c r="B1014" s="22">
        <v>33</v>
      </c>
      <c r="C1014" s="22">
        <v>15.3</v>
      </c>
      <c r="D1014" s="25">
        <f>(+G1014-H1014)/C1014</f>
        <v>90.9862745098039</v>
      </c>
      <c r="E1014" s="25">
        <v>124</v>
      </c>
      <c r="F1014" s="25">
        <v>57400</v>
      </c>
      <c r="G1014" s="25">
        <v>1894</v>
      </c>
      <c r="H1014" s="25">
        <v>501.91</v>
      </c>
      <c r="I1014" s="23">
        <v>0.98</v>
      </c>
    </row>
    <row r="1015" spans="1:9" ht="15">
      <c r="A1015">
        <v>1964</v>
      </c>
      <c r="B1015" s="22">
        <v>32.1</v>
      </c>
      <c r="C1015" s="22">
        <v>15.4</v>
      </c>
      <c r="D1015" s="25">
        <f>(+G1015-H1015)/C1015</f>
        <v>92.2733116883117</v>
      </c>
      <c r="E1015" s="25">
        <v>129</v>
      </c>
      <c r="F1015" s="25">
        <v>62100</v>
      </c>
      <c r="G1015" s="25">
        <v>1993</v>
      </c>
      <c r="H1015" s="25">
        <v>571.991</v>
      </c>
      <c r="I1015" s="23">
        <v>0.96</v>
      </c>
    </row>
    <row r="1016" spans="1:9" ht="15">
      <c r="A1016">
        <v>1965</v>
      </c>
      <c r="B1016" s="22">
        <v>31.2</v>
      </c>
      <c r="C1016" s="22">
        <v>15.4</v>
      </c>
      <c r="D1016" s="25">
        <f>(+G1016-H1016)/C1016</f>
        <v>91.40668831168831</v>
      </c>
      <c r="E1016" s="25">
        <v>134</v>
      </c>
      <c r="F1016" s="25">
        <v>66100</v>
      </c>
      <c r="G1016" s="25">
        <v>2061</v>
      </c>
      <c r="H1016" s="25">
        <v>653.337</v>
      </c>
      <c r="I1016" s="23">
        <v>0.85</v>
      </c>
    </row>
    <row r="1017" spans="1:9" ht="15">
      <c r="A1017">
        <v>1966</v>
      </c>
      <c r="B1017" s="22">
        <v>30.7</v>
      </c>
      <c r="C1017" s="22">
        <v>15.4</v>
      </c>
      <c r="D1017" s="25">
        <f>(+G1017-H1017)/C1017</f>
        <v>99.96662337662336</v>
      </c>
      <c r="E1017" s="25">
        <v>142</v>
      </c>
      <c r="F1017" s="25">
        <v>71400</v>
      </c>
      <c r="G1017" s="25">
        <v>2193</v>
      </c>
      <c r="H1017" s="25">
        <v>653.514</v>
      </c>
      <c r="I1017" s="23">
        <v>0.84</v>
      </c>
    </row>
    <row r="1018" spans="1:9" ht="15">
      <c r="A1018">
        <v>1967</v>
      </c>
      <c r="B1018" s="22">
        <v>30</v>
      </c>
      <c r="C1018" s="22">
        <v>15.4</v>
      </c>
      <c r="D1018" s="25">
        <f>(+G1018-H1018)/C1018</f>
        <v>115.17214285714284</v>
      </c>
      <c r="E1018" s="25">
        <v>152</v>
      </c>
      <c r="F1018" s="25">
        <v>78100</v>
      </c>
      <c r="G1018" s="25">
        <v>2343</v>
      </c>
      <c r="H1018" s="25">
        <v>569.349</v>
      </c>
      <c r="I1018" s="23">
        <v>0.83</v>
      </c>
    </row>
    <row r="1019" spans="1:9" ht="15">
      <c r="A1019">
        <v>1968</v>
      </c>
      <c r="B1019" s="22">
        <v>29.4</v>
      </c>
      <c r="C1019" s="22">
        <v>15.4</v>
      </c>
      <c r="D1019" s="25">
        <f>(+G1019-H1019)/C1019</f>
        <v>125.93454545454546</v>
      </c>
      <c r="E1019" s="25">
        <v>162</v>
      </c>
      <c r="F1019" s="25">
        <v>84900</v>
      </c>
      <c r="G1019" s="25">
        <v>2496</v>
      </c>
      <c r="H1019" s="25">
        <v>556.608</v>
      </c>
      <c r="I1019" s="23">
        <v>0.79</v>
      </c>
    </row>
    <row r="1020" spans="1:9" ht="15">
      <c r="A1020">
        <v>1969</v>
      </c>
      <c r="B1020" s="22">
        <v>28.9</v>
      </c>
      <c r="C1020" s="22">
        <v>15.4</v>
      </c>
      <c r="D1020" s="25">
        <f>(+G1020-H1020)/C1020</f>
        <v>135.41870129870128</v>
      </c>
      <c r="E1020" s="25">
        <v>168</v>
      </c>
      <c r="F1020" s="25">
        <v>89300</v>
      </c>
      <c r="G1020" s="25">
        <v>2581</v>
      </c>
      <c r="H1020" s="25">
        <v>495.552</v>
      </c>
      <c r="I1020" s="23">
        <v>0.79</v>
      </c>
    </row>
    <row r="1021" spans="1:9" ht="15">
      <c r="A1021">
        <v>1970</v>
      </c>
      <c r="B1021" s="22">
        <v>28.5</v>
      </c>
      <c r="C1021" s="22">
        <v>15.5</v>
      </c>
      <c r="D1021" s="25">
        <f>(+G1021-H1021)/C1021</f>
        <v>146.58270967741936</v>
      </c>
      <c r="E1021" s="25">
        <v>177</v>
      </c>
      <c r="F1021" s="25">
        <v>96300</v>
      </c>
      <c r="G1021" s="25">
        <v>2744</v>
      </c>
      <c r="H1021" s="25">
        <v>471.968</v>
      </c>
      <c r="I1021" s="23">
        <v>0.81</v>
      </c>
    </row>
    <row r="1022" spans="1:9" ht="15">
      <c r="A1022">
        <v>1971</v>
      </c>
      <c r="B1022" s="22">
        <v>28.2</v>
      </c>
      <c r="C1022" s="22">
        <v>15.5</v>
      </c>
      <c r="D1022" s="25">
        <f>(+G1022-H1022)/C1022</f>
        <v>159.236</v>
      </c>
      <c r="E1022" s="25">
        <v>188</v>
      </c>
      <c r="F1022" s="25">
        <v>103300</v>
      </c>
      <c r="G1022" s="25">
        <v>2914</v>
      </c>
      <c r="H1022" s="25">
        <v>445.842</v>
      </c>
      <c r="I1022" s="23">
        <v>0.85</v>
      </c>
    </row>
    <row r="1023" spans="1:9" ht="15">
      <c r="A1023">
        <v>1972</v>
      </c>
      <c r="B1023" s="22">
        <v>27.9</v>
      </c>
      <c r="C1023" s="22">
        <v>15.5</v>
      </c>
      <c r="D1023" s="25">
        <f>(+G1023-H1023)/C1023</f>
        <v>172.63716129032258</v>
      </c>
      <c r="E1023" s="25">
        <v>205</v>
      </c>
      <c r="F1023" s="25">
        <v>113900</v>
      </c>
      <c r="G1023" s="25">
        <v>3178</v>
      </c>
      <c r="H1023" s="25">
        <v>502.124</v>
      </c>
      <c r="I1023" s="23">
        <v>0.81</v>
      </c>
    </row>
    <row r="1024" spans="1:9" ht="15">
      <c r="A1024">
        <v>1973</v>
      </c>
      <c r="B1024" s="22">
        <v>27.7</v>
      </c>
      <c r="C1024" s="22">
        <v>15.5</v>
      </c>
      <c r="D1024" s="25">
        <f>(+G1024-H1024)/C1024</f>
        <v>193.70670967741933</v>
      </c>
      <c r="E1024" s="25">
        <v>229</v>
      </c>
      <c r="F1024" s="25">
        <v>128100</v>
      </c>
      <c r="G1024" s="25">
        <v>3549</v>
      </c>
      <c r="H1024" s="25">
        <v>546.546</v>
      </c>
      <c r="I1024" s="23">
        <v>0.79</v>
      </c>
    </row>
    <row r="1025" spans="1:9" ht="15">
      <c r="A1025">
        <v>1974</v>
      </c>
      <c r="B1025" s="22">
        <v>27.5</v>
      </c>
      <c r="C1025" s="22">
        <v>15.5</v>
      </c>
      <c r="D1025" s="25">
        <f>(+G1025-H1025)/C1025</f>
        <v>246.27367741935484</v>
      </c>
      <c r="E1025" s="25">
        <v>287</v>
      </c>
      <c r="F1025" s="25">
        <v>161800</v>
      </c>
      <c r="G1025" s="25">
        <v>4449</v>
      </c>
      <c r="H1025" s="25">
        <v>631.758</v>
      </c>
      <c r="I1025" s="23">
        <v>0.63</v>
      </c>
    </row>
    <row r="1026" spans="1:9" ht="15">
      <c r="A1026">
        <v>1975</v>
      </c>
      <c r="B1026" s="22">
        <v>24.1</v>
      </c>
      <c r="C1026" s="22">
        <v>15.4</v>
      </c>
      <c r="D1026" s="25">
        <f>(+G1026-H1026)/C1026</f>
        <v>293.9355194805195</v>
      </c>
      <c r="E1026" s="25">
        <v>339</v>
      </c>
      <c r="F1026" s="25">
        <v>216600</v>
      </c>
      <c r="G1026" s="25">
        <v>5221</v>
      </c>
      <c r="H1026" s="25">
        <v>694.393</v>
      </c>
      <c r="I1026" s="23">
        <v>0.62</v>
      </c>
    </row>
    <row r="1027" spans="1:9" ht="15">
      <c r="A1027">
        <v>1976</v>
      </c>
      <c r="B1027" s="22">
        <v>24.3</v>
      </c>
      <c r="C1027" s="22">
        <v>15.4</v>
      </c>
      <c r="D1027" s="25">
        <f>(+G1027-H1027)/C1027</f>
        <v>334.41428571428565</v>
      </c>
      <c r="E1027" s="25">
        <v>386</v>
      </c>
      <c r="F1027" s="25">
        <v>244400</v>
      </c>
      <c r="G1027" s="25">
        <v>5940</v>
      </c>
      <c r="H1027" s="25">
        <v>790.02</v>
      </c>
      <c r="I1027" s="23">
        <v>0.59</v>
      </c>
    </row>
    <row r="1028" spans="1:9" ht="15">
      <c r="A1028">
        <v>1977</v>
      </c>
      <c r="B1028" s="22">
        <v>24.2</v>
      </c>
      <c r="C1028" s="22">
        <v>15.4</v>
      </c>
      <c r="D1028" s="25">
        <f>(+G1028-H1028)/C1028</f>
        <v>392.1046103896104</v>
      </c>
      <c r="E1028" s="25">
        <v>454</v>
      </c>
      <c r="F1028" s="25">
        <v>289100</v>
      </c>
      <c r="G1028" s="25">
        <v>6997</v>
      </c>
      <c r="H1028" s="25">
        <v>958.589</v>
      </c>
      <c r="I1028" s="23">
        <v>0.56</v>
      </c>
    </row>
    <row r="1029" spans="1:9" ht="15">
      <c r="A1029">
        <v>1978</v>
      </c>
      <c r="B1029" s="22">
        <v>23.9</v>
      </c>
      <c r="C1029" s="22">
        <v>15.4</v>
      </c>
      <c r="D1029" s="25">
        <f>(+G1029-H1029)/C1029</f>
        <v>441.1179220779221</v>
      </c>
      <c r="E1029" s="25">
        <v>515</v>
      </c>
      <c r="F1029" s="25">
        <v>332100</v>
      </c>
      <c r="G1029" s="25">
        <v>7936</v>
      </c>
      <c r="H1029" s="25">
        <v>1142.784</v>
      </c>
      <c r="I1029" s="23">
        <v>0.5</v>
      </c>
    </row>
    <row r="1030" spans="1:9" ht="15">
      <c r="A1030">
        <v>1979</v>
      </c>
      <c r="B1030" s="22">
        <v>24.3</v>
      </c>
      <c r="C1030" s="22">
        <v>15.4</v>
      </c>
      <c r="D1030" s="25">
        <f>(+G1030-H1030)/C1030</f>
        <v>504.27</v>
      </c>
      <c r="E1030" s="25">
        <v>585</v>
      </c>
      <c r="F1030" s="25">
        <v>370741</v>
      </c>
      <c r="G1030" s="25">
        <v>9009</v>
      </c>
      <c r="H1030" s="25">
        <v>1243.242</v>
      </c>
      <c r="I1030" s="23">
        <v>0.39</v>
      </c>
    </row>
    <row r="1031" spans="1:9" ht="15">
      <c r="A1031">
        <v>1980</v>
      </c>
      <c r="B1031" s="22">
        <v>24.4</v>
      </c>
      <c r="C1031" s="22">
        <v>15.2</v>
      </c>
      <c r="D1031" s="25">
        <v>603</v>
      </c>
      <c r="E1031" s="25">
        <v>698</v>
      </c>
      <c r="F1031" s="25">
        <v>434800</v>
      </c>
      <c r="G1031" s="25">
        <v>10610</v>
      </c>
      <c r="H1031" s="25">
        <v>1442.96</v>
      </c>
      <c r="I1031" s="23">
        <v>0.38</v>
      </c>
    </row>
    <row r="1032" spans="1:9" ht="15">
      <c r="A1032">
        <v>1981</v>
      </c>
      <c r="B1032" s="22">
        <v>24.3</v>
      </c>
      <c r="C1032" s="22">
        <v>15</v>
      </c>
      <c r="D1032" s="25">
        <v>673</v>
      </c>
      <c r="E1032" s="25">
        <v>774</v>
      </c>
      <c r="F1032" s="25">
        <v>477800</v>
      </c>
      <c r="G1032" s="25">
        <v>11610</v>
      </c>
      <c r="H1032" s="25">
        <v>1521</v>
      </c>
      <c r="I1032" s="23">
        <v>0.34</v>
      </c>
    </row>
    <row r="1033" spans="1:9" ht="15">
      <c r="A1033">
        <v>1982</v>
      </c>
      <c r="B1033" s="22">
        <v>24.7</v>
      </c>
      <c r="C1033" s="22">
        <v>14.9</v>
      </c>
      <c r="D1033" s="25">
        <v>732</v>
      </c>
      <c r="E1033" s="25">
        <v>839</v>
      </c>
      <c r="F1033" s="25">
        <v>506100</v>
      </c>
      <c r="G1033" s="25">
        <v>12501</v>
      </c>
      <c r="H1033" s="25">
        <v>1600</v>
      </c>
      <c r="I1033" s="23">
        <v>0.35</v>
      </c>
    </row>
    <row r="1034" spans="1:9" ht="15">
      <c r="A1034">
        <v>1983</v>
      </c>
      <c r="B1034" s="22">
        <v>24.5</v>
      </c>
      <c r="C1034" s="22">
        <v>14.9</v>
      </c>
      <c r="D1034" s="25">
        <v>709</v>
      </c>
      <c r="E1034" s="25">
        <v>814</v>
      </c>
      <c r="F1034" s="25">
        <v>495000</v>
      </c>
      <c r="G1034" s="25">
        <v>12129</v>
      </c>
      <c r="H1034" s="25">
        <v>1565</v>
      </c>
      <c r="I1034" s="23">
        <v>0.37</v>
      </c>
    </row>
    <row r="1035" spans="1:9" ht="15">
      <c r="A1035">
        <v>1984</v>
      </c>
      <c r="B1035" s="22">
        <v>24.6</v>
      </c>
      <c r="C1035" s="22">
        <v>14.7</v>
      </c>
      <c r="D1035" s="25">
        <v>698</v>
      </c>
      <c r="E1035" s="25">
        <v>808</v>
      </c>
      <c r="F1035" s="25">
        <v>483083</v>
      </c>
      <c r="G1035" s="25">
        <v>11884</v>
      </c>
      <c r="H1035" s="25">
        <v>1628</v>
      </c>
      <c r="I1035" s="23">
        <v>0.38</v>
      </c>
    </row>
    <row r="1036" spans="1:9" ht="15">
      <c r="A1036">
        <v>1985</v>
      </c>
      <c r="B1036" s="22">
        <v>24.6</v>
      </c>
      <c r="C1036" s="22">
        <v>14.5</v>
      </c>
      <c r="D1036" s="25">
        <v>618</v>
      </c>
      <c r="E1036" s="25">
        <v>739</v>
      </c>
      <c r="F1036" s="25">
        <v>435386</v>
      </c>
      <c r="G1036" s="25">
        <v>10710</v>
      </c>
      <c r="H1036" s="25">
        <v>1757</v>
      </c>
      <c r="I1036" s="23">
        <v>0.44</v>
      </c>
    </row>
    <row r="1037" spans="1:9" ht="15">
      <c r="A1037">
        <v>1986</v>
      </c>
      <c r="B1037" s="22">
        <v>24</v>
      </c>
      <c r="C1037" s="22">
        <v>14.2</v>
      </c>
      <c r="D1037" s="25">
        <v>508</v>
      </c>
      <c r="E1037" s="25">
        <v>631</v>
      </c>
      <c r="F1037" s="25">
        <v>373257</v>
      </c>
      <c r="G1037" s="25">
        <v>8958</v>
      </c>
      <c r="H1037" s="25">
        <v>1747</v>
      </c>
      <c r="I1037" s="23">
        <v>0.53</v>
      </c>
    </row>
    <row r="1038" spans="1:9" ht="15">
      <c r="A1038">
        <v>1987</v>
      </c>
      <c r="B1038" s="22">
        <v>23</v>
      </c>
      <c r="C1038" s="22">
        <v>13.8</v>
      </c>
      <c r="D1038" s="25">
        <v>435</v>
      </c>
      <c r="E1038" s="25">
        <v>552</v>
      </c>
      <c r="F1038" s="25">
        <v>330974</v>
      </c>
      <c r="G1038" s="25">
        <v>7612</v>
      </c>
      <c r="H1038" s="25">
        <v>1606</v>
      </c>
      <c r="I1038" s="23">
        <v>0.66</v>
      </c>
    </row>
    <row r="1039" spans="1:9" ht="15">
      <c r="A1039">
        <v>1988</v>
      </c>
      <c r="B1039" s="22">
        <v>22.5</v>
      </c>
      <c r="C1039" s="22">
        <v>13.7</v>
      </c>
      <c r="D1039" s="25">
        <v>448</v>
      </c>
      <c r="E1039" s="25">
        <v>572</v>
      </c>
      <c r="F1039" s="25">
        <v>348284</v>
      </c>
      <c r="G1039" s="25">
        <v>7836</v>
      </c>
      <c r="H1039" s="25">
        <v>1700</v>
      </c>
      <c r="I1039" s="23">
        <v>0.61</v>
      </c>
    </row>
    <row r="1040" spans="1:9" ht="15">
      <c r="A1040">
        <v>1989</v>
      </c>
      <c r="B1040" s="22">
        <v>22.1</v>
      </c>
      <c r="C1040" s="22">
        <v>13.7</v>
      </c>
      <c r="D1040" s="25">
        <v>469</v>
      </c>
      <c r="E1040" s="25">
        <v>593</v>
      </c>
      <c r="F1040" s="25">
        <v>367606</v>
      </c>
      <c r="G1040" s="25">
        <v>8124</v>
      </c>
      <c r="H1040" s="25">
        <v>1693</v>
      </c>
      <c r="I1040" s="23">
        <v>0.62</v>
      </c>
    </row>
    <row r="1041" spans="1:9" ht="15">
      <c r="A1041">
        <v>1990</v>
      </c>
      <c r="B1041" s="22">
        <v>21.8</v>
      </c>
      <c r="C1041" s="22">
        <v>13.7</v>
      </c>
      <c r="D1041" s="25">
        <v>534</v>
      </c>
      <c r="E1041" s="25">
        <v>658</v>
      </c>
      <c r="F1041" s="25">
        <v>413514</v>
      </c>
      <c r="G1041" s="25">
        <v>9014</v>
      </c>
      <c r="H1041" s="25">
        <v>1704</v>
      </c>
      <c r="I1041" s="23">
        <v>0.51</v>
      </c>
    </row>
    <row r="1042" spans="1:9" ht="15">
      <c r="A1042">
        <v>1991</v>
      </c>
      <c r="B1042" s="22">
        <v>21.4</v>
      </c>
      <c r="C1042" s="22">
        <v>13.5</v>
      </c>
      <c r="D1042" s="25">
        <v>538</v>
      </c>
      <c r="E1042" s="25">
        <v>654</v>
      </c>
      <c r="F1042" s="25">
        <v>412570</v>
      </c>
      <c r="G1042" s="25">
        <v>8829</v>
      </c>
      <c r="H1042" s="25">
        <v>1567</v>
      </c>
      <c r="I1042" s="23">
        <v>0.53</v>
      </c>
    </row>
    <row r="1043" spans="1:9" ht="15">
      <c r="A1043">
        <v>1992</v>
      </c>
      <c r="B1043" s="22">
        <v>21</v>
      </c>
      <c r="C1043" s="22">
        <v>13.5</v>
      </c>
      <c r="D1043" s="25">
        <v>557</v>
      </c>
      <c r="E1043" s="25">
        <v>680</v>
      </c>
      <c r="F1043" s="25">
        <v>437143</v>
      </c>
      <c r="G1043" s="25">
        <v>9180</v>
      </c>
      <c r="H1043" s="25">
        <v>1657</v>
      </c>
      <c r="I1043" s="23">
        <v>0.53</v>
      </c>
    </row>
    <row r="1044" spans="1:9" ht="15">
      <c r="A1044">
        <v>1993</v>
      </c>
      <c r="B1044" s="22">
        <v>20.5</v>
      </c>
      <c r="C1044" s="22">
        <v>13.5</v>
      </c>
      <c r="D1044" s="25">
        <v>557</v>
      </c>
      <c r="E1044" s="25">
        <v>682</v>
      </c>
      <c r="F1044" s="25">
        <v>449122</v>
      </c>
      <c r="G1044" s="25">
        <v>9207</v>
      </c>
      <c r="H1044" s="25">
        <v>1680</v>
      </c>
      <c r="I1044" s="23">
        <v>0.52</v>
      </c>
    </row>
    <row r="1045" spans="1:9" ht="15">
      <c r="A1045">
        <v>1994</v>
      </c>
      <c r="B1045" s="22">
        <v>20.5</v>
      </c>
      <c r="C1045" s="22">
        <v>13.5</v>
      </c>
      <c r="D1045" s="25">
        <v>619</v>
      </c>
      <c r="E1045" s="25">
        <v>774</v>
      </c>
      <c r="F1045" s="25">
        <v>509753</v>
      </c>
      <c r="G1045" s="25">
        <v>10449</v>
      </c>
      <c r="H1045" s="25">
        <v>2092</v>
      </c>
      <c r="I1045" s="30" t="s">
        <v>6</v>
      </c>
    </row>
    <row r="1046" spans="1:9" ht="15">
      <c r="A1046">
        <v>1995</v>
      </c>
      <c r="B1046" s="22">
        <v>21.5</v>
      </c>
      <c r="C1046" s="22">
        <v>13.5</v>
      </c>
      <c r="D1046" s="25">
        <v>650</v>
      </c>
      <c r="E1046" s="25">
        <v>836</v>
      </c>
      <c r="F1046" s="25">
        <v>524927</v>
      </c>
      <c r="G1046" s="25">
        <v>11285</v>
      </c>
      <c r="H1046" s="25">
        <v>2511</v>
      </c>
      <c r="I1046" s="30" t="s">
        <v>6</v>
      </c>
    </row>
    <row r="1047" spans="1:9" ht="15">
      <c r="A1047" s="28" t="s">
        <v>6</v>
      </c>
      <c r="B1047" s="34" t="s">
        <v>6</v>
      </c>
      <c r="C1047" s="34" t="s">
        <v>6</v>
      </c>
      <c r="D1047" s="33" t="s">
        <v>6</v>
      </c>
      <c r="E1047" s="33" t="s">
        <v>6</v>
      </c>
      <c r="F1047" s="33" t="s">
        <v>6</v>
      </c>
      <c r="G1047" s="33" t="s">
        <v>6</v>
      </c>
      <c r="H1047" s="33" t="s">
        <v>6</v>
      </c>
      <c r="I1047" s="30" t="s">
        <v>7</v>
      </c>
    </row>
    <row r="1048" spans="1:9" ht="15">
      <c r="A1048" t="str">
        <f>FOOTNOTE</f>
        <v>Table updated from "Farm Real Estate Historical Series Data, 1950-92", Statistical Bulletin No. 855.</v>
      </c>
      <c r="B1048" s="22"/>
      <c r="C1048" s="22"/>
      <c r="D1048" s="25"/>
      <c r="E1048" s="25"/>
      <c r="F1048" s="25"/>
      <c r="G1048" s="25"/>
      <c r="H1048" s="25"/>
      <c r="I1048" s="23"/>
    </row>
    <row r="1049" spans="1:9" ht="15">
      <c r="A1049" t="str">
        <f>A79</f>
        <v> </v>
      </c>
      <c r="B1049" s="22"/>
      <c r="C1049" s="22"/>
      <c r="D1049" s="25"/>
      <c r="E1049" s="25"/>
      <c r="F1049" s="25"/>
      <c r="G1049" s="25"/>
      <c r="H1049" s="25"/>
      <c r="I1049" s="23"/>
    </row>
    <row r="1050" ht="15">
      <c r="A1050" s="27" t="s">
        <v>72</v>
      </c>
    </row>
    <row r="1051" spans="1:9" ht="15">
      <c r="A1051" s="5" t="s">
        <v>87</v>
      </c>
      <c r="B1051" s="22"/>
      <c r="C1051" s="22"/>
      <c r="D1051" s="25"/>
      <c r="E1051" s="25"/>
      <c r="F1051" s="25"/>
      <c r="G1051" s="25"/>
      <c r="H1051" s="25"/>
      <c r="I1051" s="23"/>
    </row>
    <row r="1052" spans="2:9" ht="15">
      <c r="B1052" s="22"/>
      <c r="C1052" s="22"/>
      <c r="D1052" s="25"/>
      <c r="E1052" s="25"/>
      <c r="F1052" s="25"/>
      <c r="G1052" s="25"/>
      <c r="H1052" s="25"/>
      <c r="I1052" s="23"/>
    </row>
    <row r="1053" spans="1:9" ht="15">
      <c r="A1053" s="28" t="s">
        <v>6</v>
      </c>
      <c r="B1053" s="34" t="s">
        <v>6</v>
      </c>
      <c r="C1053" s="34" t="s">
        <v>6</v>
      </c>
      <c r="D1053" s="33" t="s">
        <v>6</v>
      </c>
      <c r="E1053" s="33" t="s">
        <v>6</v>
      </c>
      <c r="F1053" s="33" t="s">
        <v>6</v>
      </c>
      <c r="G1053" s="33" t="s">
        <v>6</v>
      </c>
      <c r="H1053" s="33" t="s">
        <v>6</v>
      </c>
      <c r="I1053" s="30" t="s">
        <v>7</v>
      </c>
    </row>
    <row r="1054" spans="2:9" ht="15">
      <c r="B1054" s="22"/>
      <c r="C1054" s="32" t="s">
        <v>8</v>
      </c>
      <c r="D1054" s="25"/>
      <c r="E1054" s="35" t="s">
        <v>65</v>
      </c>
      <c r="F1054" s="25"/>
      <c r="G1054" s="25"/>
      <c r="H1054" s="25"/>
      <c r="I1054" s="3" t="s">
        <v>10</v>
      </c>
    </row>
    <row r="1055" spans="1:9" ht="15">
      <c r="A1055" s="37" t="s">
        <v>11</v>
      </c>
      <c r="B1055" s="2" t="s">
        <v>12</v>
      </c>
      <c r="C1055" s="32" t="s">
        <v>13</v>
      </c>
      <c r="D1055" s="31" t="s">
        <v>14</v>
      </c>
      <c r="E1055" s="31" t="s">
        <v>15</v>
      </c>
      <c r="F1055" s="33" t="s">
        <v>6</v>
      </c>
      <c r="G1055" s="31" t="s">
        <v>16</v>
      </c>
      <c r="H1055" s="31" t="s">
        <v>17</v>
      </c>
      <c r="I1055" s="3" t="s">
        <v>18</v>
      </c>
    </row>
    <row r="1056" spans="2:9" ht="15">
      <c r="B1056" s="22"/>
      <c r="C1056" s="36" t="s">
        <v>19</v>
      </c>
      <c r="D1056" s="31" t="s">
        <v>20</v>
      </c>
      <c r="E1056" s="35" t="s">
        <v>21</v>
      </c>
      <c r="F1056" s="35" t="s">
        <v>22</v>
      </c>
      <c r="G1056" s="4" t="s">
        <v>23</v>
      </c>
      <c r="H1056" s="4" t="s">
        <v>24</v>
      </c>
      <c r="I1056" s="3" t="s">
        <v>25</v>
      </c>
    </row>
    <row r="1057" spans="2:9" ht="15">
      <c r="B1057" s="32" t="s">
        <v>3</v>
      </c>
      <c r="C1057" s="22"/>
      <c r="D1057" s="25"/>
      <c r="E1057" s="35" t="s">
        <v>26</v>
      </c>
      <c r="F1057" s="35" t="s">
        <v>27</v>
      </c>
      <c r="G1057" s="25"/>
      <c r="H1057" s="4" t="s">
        <v>3</v>
      </c>
      <c r="I1057" s="3" t="s">
        <v>28</v>
      </c>
    </row>
    <row r="1058" spans="1:9" ht="15">
      <c r="A1058" s="28" t="s">
        <v>6</v>
      </c>
      <c r="B1058" s="34" t="s">
        <v>6</v>
      </c>
      <c r="C1058" s="34" t="s">
        <v>6</v>
      </c>
      <c r="D1058" s="33" t="s">
        <v>6</v>
      </c>
      <c r="E1058" s="33" t="s">
        <v>6</v>
      </c>
      <c r="F1058" s="33" t="s">
        <v>6</v>
      </c>
      <c r="G1058" s="33" t="s">
        <v>6</v>
      </c>
      <c r="H1058" s="33" t="s">
        <v>6</v>
      </c>
      <c r="I1058" s="30" t="s">
        <v>7</v>
      </c>
    </row>
    <row r="1059" spans="2:9" ht="15">
      <c r="B1059" s="22"/>
      <c r="C1059" s="22"/>
      <c r="D1059" s="25"/>
      <c r="E1059" s="25"/>
      <c r="F1059" s="25"/>
      <c r="G1059" s="25"/>
      <c r="H1059" s="25"/>
      <c r="I1059" s="23"/>
    </row>
    <row r="1060" spans="2:9" ht="15">
      <c r="B1060" s="32" t="s">
        <v>29</v>
      </c>
      <c r="C1060" s="32" t="s">
        <v>30</v>
      </c>
      <c r="D1060" s="25"/>
      <c r="E1060" s="25"/>
      <c r="F1060" s="25"/>
      <c r="G1060" s="25"/>
      <c r="H1060" s="25"/>
      <c r="I1060" s="3" t="s">
        <v>3</v>
      </c>
    </row>
    <row r="1061" spans="2:9" ht="15">
      <c r="B1061" s="32" t="s">
        <v>31</v>
      </c>
      <c r="C1061" s="32" t="s">
        <v>32</v>
      </c>
      <c r="D1061" s="4" t="s">
        <v>33</v>
      </c>
      <c r="E1061" s="25"/>
      <c r="F1061" s="25"/>
      <c r="G1061" s="31" t="s">
        <v>34</v>
      </c>
      <c r="H1061" s="25"/>
      <c r="I1061" s="3" t="s">
        <v>35</v>
      </c>
    </row>
    <row r="1062" spans="2:9" ht="15">
      <c r="B1062" s="22"/>
      <c r="C1062" s="22"/>
      <c r="D1062" s="25"/>
      <c r="E1062" s="25"/>
      <c r="F1062" s="25"/>
      <c r="G1062" s="25"/>
      <c r="H1062" s="25"/>
      <c r="I1062" s="23"/>
    </row>
    <row r="1063" spans="1:9" ht="15">
      <c r="A1063">
        <v>1950</v>
      </c>
      <c r="B1063" s="22">
        <v>13.1</v>
      </c>
      <c r="C1063" s="22">
        <v>36</v>
      </c>
      <c r="D1063" s="25">
        <f>(+G1063-H1063)/C1063</f>
        <v>11.133111111111113</v>
      </c>
      <c r="E1063" s="25">
        <v>13</v>
      </c>
      <c r="F1063" s="25">
        <v>36300</v>
      </c>
      <c r="G1063" s="25">
        <v>476</v>
      </c>
      <c r="H1063" s="25">
        <v>75.208</v>
      </c>
      <c r="I1063" s="23">
        <v>0.91</v>
      </c>
    </row>
    <row r="1064" spans="1:9" ht="15">
      <c r="A1064">
        <v>1951</v>
      </c>
      <c r="B1064" s="22">
        <v>13</v>
      </c>
      <c r="C1064" s="22">
        <v>36.2</v>
      </c>
      <c r="D1064" s="25">
        <f>(+G1064-H1064)/C1064</f>
        <v>12.625193370165745</v>
      </c>
      <c r="E1064" s="25">
        <v>15</v>
      </c>
      <c r="F1064" s="25">
        <v>42800</v>
      </c>
      <c r="G1064" s="25">
        <v>556</v>
      </c>
      <c r="H1064" s="25">
        <v>98.968</v>
      </c>
      <c r="I1064" s="23">
        <v>0.82</v>
      </c>
    </row>
    <row r="1065" spans="1:9" ht="15">
      <c r="A1065">
        <v>1952</v>
      </c>
      <c r="B1065" s="22">
        <v>12.7</v>
      </c>
      <c r="C1065" s="22">
        <v>36.4</v>
      </c>
      <c r="D1065" s="25">
        <f>(+G1065-H1065)/C1065</f>
        <v>13.718241758241758</v>
      </c>
      <c r="E1065" s="25">
        <v>17</v>
      </c>
      <c r="F1065" s="25">
        <v>47700</v>
      </c>
      <c r="G1065" s="25">
        <v>606</v>
      </c>
      <c r="H1065" s="25">
        <v>106.656</v>
      </c>
      <c r="I1065" s="23">
        <v>0.8</v>
      </c>
    </row>
    <row r="1066" spans="1:9" ht="15">
      <c r="A1066">
        <v>1953</v>
      </c>
      <c r="B1066" s="22">
        <v>12.5</v>
      </c>
      <c r="C1066" s="22">
        <v>36.6</v>
      </c>
      <c r="D1066" s="25">
        <f>(+G1066-H1066)/C1066</f>
        <v>13.563551912568306</v>
      </c>
      <c r="E1066" s="25">
        <v>16</v>
      </c>
      <c r="F1066" s="25">
        <v>48100</v>
      </c>
      <c r="G1066" s="25">
        <v>601</v>
      </c>
      <c r="H1066" s="25">
        <v>104.574</v>
      </c>
      <c r="I1066" s="23">
        <v>0.83</v>
      </c>
    </row>
    <row r="1067" spans="1:9" ht="15">
      <c r="A1067">
        <v>1954</v>
      </c>
      <c r="B1067" s="22">
        <v>12.3</v>
      </c>
      <c r="C1067" s="22">
        <v>36.6</v>
      </c>
      <c r="D1067" s="25">
        <f>(+G1067-H1067)/C1067</f>
        <v>12.832786885245902</v>
      </c>
      <c r="E1067" s="25">
        <v>16</v>
      </c>
      <c r="F1067" s="25">
        <v>46300</v>
      </c>
      <c r="G1067" s="25">
        <v>570</v>
      </c>
      <c r="H1067" s="25">
        <v>100.32</v>
      </c>
      <c r="I1067" s="23">
        <v>0.88</v>
      </c>
    </row>
    <row r="1068" spans="1:9" ht="15">
      <c r="A1068">
        <v>1955</v>
      </c>
      <c r="B1068" s="22">
        <v>12</v>
      </c>
      <c r="C1068" s="22">
        <v>36.6</v>
      </c>
      <c r="D1068" s="25">
        <f>(+G1068-H1068)/C1068</f>
        <v>12.536748633879782</v>
      </c>
      <c r="E1068" s="25">
        <v>15</v>
      </c>
      <c r="F1068" s="25">
        <v>46900</v>
      </c>
      <c r="G1068" s="25">
        <v>563</v>
      </c>
      <c r="H1068" s="25">
        <v>104.155</v>
      </c>
      <c r="I1068" s="23">
        <v>0.93</v>
      </c>
    </row>
    <row r="1069" spans="1:9" ht="15">
      <c r="A1069">
        <v>1956</v>
      </c>
      <c r="B1069" s="22">
        <v>11.7</v>
      </c>
      <c r="C1069" s="22">
        <v>36.5</v>
      </c>
      <c r="D1069" s="25">
        <f>(+G1069-H1069)/C1069</f>
        <v>12.834520547945205</v>
      </c>
      <c r="E1069" s="25">
        <v>16</v>
      </c>
      <c r="F1069" s="25">
        <v>50400</v>
      </c>
      <c r="G1069" s="25">
        <v>590</v>
      </c>
      <c r="H1069" s="25">
        <v>121.54</v>
      </c>
      <c r="I1069" s="23">
        <v>0.91</v>
      </c>
    </row>
    <row r="1070" spans="1:9" ht="15">
      <c r="A1070">
        <v>1957</v>
      </c>
      <c r="B1070" s="22">
        <v>11.4</v>
      </c>
      <c r="C1070" s="22">
        <v>36.4</v>
      </c>
      <c r="D1070" s="25">
        <f>(+G1070-H1070)/C1070</f>
        <v>14.165521978021978</v>
      </c>
      <c r="E1070" s="25">
        <v>17</v>
      </c>
      <c r="F1070" s="25">
        <v>54900</v>
      </c>
      <c r="G1070" s="25">
        <v>625</v>
      </c>
      <c r="H1070" s="25">
        <v>109.375</v>
      </c>
      <c r="I1070" s="23">
        <v>0.87</v>
      </c>
    </row>
    <row r="1071" spans="1:9" ht="15">
      <c r="A1071">
        <v>1958</v>
      </c>
      <c r="B1071" s="22">
        <v>11.1</v>
      </c>
      <c r="C1071" s="22">
        <v>36.3</v>
      </c>
      <c r="D1071" s="25">
        <f>(+G1071-H1071)/C1071</f>
        <v>16.016528925619834</v>
      </c>
      <c r="E1071" s="25">
        <v>19</v>
      </c>
      <c r="F1071" s="25">
        <v>61700</v>
      </c>
      <c r="G1071" s="25">
        <v>684</v>
      </c>
      <c r="H1071" s="25">
        <v>102.6</v>
      </c>
      <c r="I1071" s="23">
        <v>0.78</v>
      </c>
    </row>
    <row r="1072" spans="1:9" ht="15">
      <c r="A1072">
        <v>1959</v>
      </c>
      <c r="B1072" s="22">
        <v>10.8</v>
      </c>
      <c r="C1072" s="22">
        <v>36.2</v>
      </c>
      <c r="D1072" s="25">
        <f>(+G1072-H1072)/C1072</f>
        <v>17.53243093922652</v>
      </c>
      <c r="E1072" s="25">
        <v>21</v>
      </c>
      <c r="F1072" s="25">
        <v>70500</v>
      </c>
      <c r="G1072" s="25">
        <v>761</v>
      </c>
      <c r="H1072" s="25">
        <v>126.326</v>
      </c>
      <c r="I1072" s="23">
        <v>0.73</v>
      </c>
    </row>
    <row r="1073" spans="1:9" ht="15">
      <c r="A1073">
        <v>1960</v>
      </c>
      <c r="B1073" s="22">
        <v>10.5</v>
      </c>
      <c r="C1073" s="22">
        <v>36.1</v>
      </c>
      <c r="D1073" s="25">
        <f>(+G1073-H1073)/C1073</f>
        <v>17.875512465373962</v>
      </c>
      <c r="E1073" s="25">
        <v>22</v>
      </c>
      <c r="F1073" s="25">
        <v>74800</v>
      </c>
      <c r="G1073" s="25">
        <v>786</v>
      </c>
      <c r="H1073" s="25">
        <v>140.694</v>
      </c>
      <c r="I1073" s="23">
        <v>0.72</v>
      </c>
    </row>
    <row r="1074" spans="1:9" ht="15">
      <c r="A1074">
        <v>1961</v>
      </c>
      <c r="B1074" s="22">
        <v>10.2</v>
      </c>
      <c r="C1074" s="22">
        <v>36</v>
      </c>
      <c r="D1074" s="25">
        <f>(+G1074-H1074)/C1074</f>
        <v>19.017333333333333</v>
      </c>
      <c r="E1074" s="25">
        <v>23</v>
      </c>
      <c r="F1074" s="25">
        <v>82200</v>
      </c>
      <c r="G1074" s="25">
        <v>839</v>
      </c>
      <c r="H1074" s="25">
        <v>154.376</v>
      </c>
      <c r="I1074" s="23">
        <v>0.75</v>
      </c>
    </row>
    <row r="1075" spans="1:9" ht="15">
      <c r="A1075">
        <v>1962</v>
      </c>
      <c r="B1075" s="22">
        <v>9.9</v>
      </c>
      <c r="C1075" s="22">
        <v>35.9</v>
      </c>
      <c r="D1075" s="25">
        <f>(+G1075-H1075)/C1075</f>
        <v>20.01727019498607</v>
      </c>
      <c r="E1075" s="25">
        <v>25</v>
      </c>
      <c r="F1075" s="25">
        <v>89400</v>
      </c>
      <c r="G1075" s="25">
        <v>885</v>
      </c>
      <c r="H1075" s="25">
        <v>166.38</v>
      </c>
      <c r="I1075" s="23">
        <v>0.74</v>
      </c>
    </row>
    <row r="1076" spans="1:9" ht="15">
      <c r="A1076">
        <v>1963</v>
      </c>
      <c r="B1076" s="22">
        <v>9.7</v>
      </c>
      <c r="C1076" s="22">
        <v>35.8</v>
      </c>
      <c r="D1076" s="25">
        <f>(+G1076-H1076)/C1076</f>
        <v>20.654860335195533</v>
      </c>
      <c r="E1076" s="25">
        <v>26</v>
      </c>
      <c r="F1076" s="25">
        <v>95100</v>
      </c>
      <c r="G1076" s="25">
        <v>922</v>
      </c>
      <c r="H1076" s="25">
        <v>182.556</v>
      </c>
      <c r="I1076" s="23">
        <v>0.77</v>
      </c>
    </row>
    <row r="1077" spans="1:9" ht="15">
      <c r="A1077">
        <v>1964</v>
      </c>
      <c r="B1077" s="22">
        <v>9.4</v>
      </c>
      <c r="C1077" s="22">
        <v>35.8</v>
      </c>
      <c r="D1077" s="25">
        <f>(+G1077-H1077)/C1077</f>
        <v>21.38446927374302</v>
      </c>
      <c r="E1077" s="25">
        <v>27</v>
      </c>
      <c r="F1077" s="25">
        <v>103600</v>
      </c>
      <c r="G1077" s="25">
        <v>974</v>
      </c>
      <c r="H1077" s="25">
        <v>208.436</v>
      </c>
      <c r="I1077" s="23">
        <v>0.75</v>
      </c>
    </row>
    <row r="1078" spans="1:9" ht="15">
      <c r="A1078">
        <v>1965</v>
      </c>
      <c r="B1078" s="22">
        <v>9.2</v>
      </c>
      <c r="C1078" s="22">
        <v>35.8</v>
      </c>
      <c r="D1078" s="25">
        <f>(+G1078-H1078)/C1078</f>
        <v>21.639553072625702</v>
      </c>
      <c r="E1078" s="25">
        <v>28</v>
      </c>
      <c r="F1078" s="25">
        <v>110200</v>
      </c>
      <c r="G1078" s="25">
        <v>1014</v>
      </c>
      <c r="H1078" s="25">
        <v>239.304</v>
      </c>
      <c r="I1078" s="23">
        <v>0.76</v>
      </c>
    </row>
    <row r="1079" spans="1:9" ht="15">
      <c r="A1079">
        <v>1966</v>
      </c>
      <c r="B1079" s="22">
        <v>9.1</v>
      </c>
      <c r="C1079" s="22">
        <v>35.8</v>
      </c>
      <c r="D1079" s="25">
        <f>(+G1079-H1079)/C1079</f>
        <v>23.839832402234638</v>
      </c>
      <c r="E1079" s="25">
        <v>31</v>
      </c>
      <c r="F1079" s="25">
        <v>120600</v>
      </c>
      <c r="G1079" s="25">
        <v>1097</v>
      </c>
      <c r="H1079" s="25">
        <v>243.534</v>
      </c>
      <c r="I1079" s="23">
        <v>0.74</v>
      </c>
    </row>
    <row r="1080" spans="1:9" ht="15">
      <c r="A1080">
        <v>1967</v>
      </c>
      <c r="B1080" s="22">
        <v>9</v>
      </c>
      <c r="C1080" s="22">
        <v>35.7</v>
      </c>
      <c r="D1080" s="25">
        <f>(+G1080-H1080)/C1080</f>
        <v>27.16235294117647</v>
      </c>
      <c r="E1080" s="25">
        <v>33</v>
      </c>
      <c r="F1080" s="25">
        <v>131500</v>
      </c>
      <c r="G1080" s="25">
        <v>1184</v>
      </c>
      <c r="H1080" s="25">
        <v>214.304</v>
      </c>
      <c r="I1080" s="23">
        <v>0.81</v>
      </c>
    </row>
    <row r="1081" spans="1:9" ht="15">
      <c r="A1081">
        <v>1968</v>
      </c>
      <c r="B1081" s="22">
        <v>8.9</v>
      </c>
      <c r="C1081" s="22">
        <v>35.6</v>
      </c>
      <c r="D1081" s="25">
        <f>(+G1081-H1081)/C1081</f>
        <v>29.739971910112356</v>
      </c>
      <c r="E1081" s="25">
        <v>36</v>
      </c>
      <c r="F1081" s="25">
        <v>142800</v>
      </c>
      <c r="G1081" s="25">
        <v>1271</v>
      </c>
      <c r="H1081" s="25">
        <v>212.257</v>
      </c>
      <c r="I1081" s="23">
        <v>0.79</v>
      </c>
    </row>
    <row r="1082" spans="1:9" ht="15">
      <c r="A1082">
        <v>1969</v>
      </c>
      <c r="B1082" s="22">
        <v>8.8</v>
      </c>
      <c r="C1082" s="22">
        <v>35.5</v>
      </c>
      <c r="D1082" s="25">
        <f>(+G1082-H1082)/C1082</f>
        <v>32.59014084507042</v>
      </c>
      <c r="E1082" s="25">
        <v>38</v>
      </c>
      <c r="F1082" s="25">
        <v>153400</v>
      </c>
      <c r="G1082" s="25">
        <v>1350</v>
      </c>
      <c r="H1082" s="25">
        <v>193.05</v>
      </c>
      <c r="I1082" s="23">
        <v>0.8</v>
      </c>
    </row>
    <row r="1083" spans="1:9" ht="15">
      <c r="A1083">
        <v>1970</v>
      </c>
      <c r="B1083" s="22">
        <v>8.7</v>
      </c>
      <c r="C1083" s="22">
        <v>35.5</v>
      </c>
      <c r="D1083" s="25">
        <f>(+G1083-H1083)/C1083</f>
        <v>35.76428169014085</v>
      </c>
      <c r="E1083" s="25">
        <v>41</v>
      </c>
      <c r="F1083" s="25">
        <v>167400</v>
      </c>
      <c r="G1083" s="25">
        <v>1456</v>
      </c>
      <c r="H1083" s="25">
        <v>186.368</v>
      </c>
      <c r="I1083" s="23">
        <v>0.8</v>
      </c>
    </row>
    <row r="1084" spans="1:9" ht="15">
      <c r="A1084">
        <v>1971</v>
      </c>
      <c r="B1084" s="22">
        <v>8.6</v>
      </c>
      <c r="C1084" s="22">
        <v>35.5</v>
      </c>
      <c r="D1084" s="25">
        <f>(+G1084-H1084)/C1084</f>
        <v>37.212</v>
      </c>
      <c r="E1084" s="25">
        <v>42</v>
      </c>
      <c r="F1084" s="25">
        <v>173400</v>
      </c>
      <c r="G1084" s="25">
        <v>1491</v>
      </c>
      <c r="H1084" s="25">
        <v>169.974</v>
      </c>
      <c r="I1084" s="23">
        <v>0.79</v>
      </c>
    </row>
    <row r="1085" spans="1:9" ht="15">
      <c r="A1085">
        <v>1972</v>
      </c>
      <c r="B1085" s="22">
        <v>8.5</v>
      </c>
      <c r="C1085" s="22">
        <v>35.5</v>
      </c>
      <c r="D1085" s="25">
        <f>(+G1085-H1085)/C1085</f>
        <v>42.384</v>
      </c>
      <c r="E1085" s="25">
        <v>48</v>
      </c>
      <c r="F1085" s="25">
        <v>200500</v>
      </c>
      <c r="G1085" s="25">
        <v>1704</v>
      </c>
      <c r="H1085" s="25">
        <v>199.368</v>
      </c>
      <c r="I1085" s="23">
        <v>0.74</v>
      </c>
    </row>
    <row r="1086" spans="1:9" ht="15">
      <c r="A1086">
        <v>1973</v>
      </c>
      <c r="B1086" s="22">
        <v>8.4</v>
      </c>
      <c r="C1086" s="22">
        <v>35.4</v>
      </c>
      <c r="D1086" s="25">
        <f>(+G1086-H1086)/C1086</f>
        <v>48.785000000000004</v>
      </c>
      <c r="E1086" s="25">
        <v>55</v>
      </c>
      <c r="F1086" s="25">
        <v>231800</v>
      </c>
      <c r="G1086" s="25">
        <v>1947</v>
      </c>
      <c r="H1086" s="25">
        <v>220.011</v>
      </c>
      <c r="I1086" s="23">
        <v>0.7</v>
      </c>
    </row>
    <row r="1087" spans="1:9" ht="15">
      <c r="A1087">
        <v>1974</v>
      </c>
      <c r="B1087" s="22">
        <v>8.4</v>
      </c>
      <c r="C1087" s="22">
        <v>35.4</v>
      </c>
      <c r="D1087" s="25">
        <f>(+G1087-H1087)/C1087</f>
        <v>62.790000000000006</v>
      </c>
      <c r="E1087" s="25">
        <v>70</v>
      </c>
      <c r="F1087" s="25">
        <v>295000</v>
      </c>
      <c r="G1087" s="25">
        <v>2478</v>
      </c>
      <c r="H1087" s="25">
        <v>255.234</v>
      </c>
      <c r="I1087" s="23">
        <v>0.55</v>
      </c>
    </row>
    <row r="1088" spans="1:9" ht="15">
      <c r="A1088">
        <v>1975</v>
      </c>
      <c r="B1088" s="22">
        <v>8.1</v>
      </c>
      <c r="C1088" s="22">
        <v>35.1</v>
      </c>
      <c r="D1088" s="25">
        <f>(+G1088-H1088)/C1088</f>
        <v>72.32</v>
      </c>
      <c r="E1088" s="25">
        <v>80</v>
      </c>
      <c r="F1088" s="25">
        <v>346700</v>
      </c>
      <c r="G1088" s="25">
        <v>2808</v>
      </c>
      <c r="H1088" s="25">
        <v>269.568</v>
      </c>
      <c r="I1088" s="23">
        <v>0.5</v>
      </c>
    </row>
    <row r="1089" spans="1:9" ht="15">
      <c r="A1089">
        <v>1976</v>
      </c>
      <c r="B1089" s="22">
        <v>8.4</v>
      </c>
      <c r="C1089" s="22">
        <v>35.1</v>
      </c>
      <c r="D1089" s="25">
        <f>(+G1089-H1089)/C1089</f>
        <v>88.49413105413106</v>
      </c>
      <c r="E1089" s="25">
        <v>98</v>
      </c>
      <c r="F1089" s="25">
        <v>409100</v>
      </c>
      <c r="G1089" s="25">
        <v>3436</v>
      </c>
      <c r="H1089" s="25">
        <v>329.856</v>
      </c>
      <c r="I1089" s="23">
        <v>0.43</v>
      </c>
    </row>
    <row r="1090" spans="1:9" ht="15">
      <c r="A1090">
        <v>1977</v>
      </c>
      <c r="B1090" s="22">
        <v>8.7</v>
      </c>
      <c r="C1090" s="22">
        <v>35</v>
      </c>
      <c r="D1090" s="25">
        <f>(+G1090-H1090)/C1090</f>
        <v>99.5808</v>
      </c>
      <c r="E1090" s="25">
        <v>110</v>
      </c>
      <c r="F1090" s="25">
        <v>444100</v>
      </c>
      <c r="G1090" s="25">
        <v>3864</v>
      </c>
      <c r="H1090" s="25">
        <v>378.672</v>
      </c>
      <c r="I1090" s="23">
        <v>0.41</v>
      </c>
    </row>
    <row r="1091" spans="1:9" ht="15">
      <c r="A1091">
        <v>1978</v>
      </c>
      <c r="B1091" s="22">
        <v>8.9</v>
      </c>
      <c r="C1091" s="22">
        <v>35</v>
      </c>
      <c r="D1091" s="25">
        <f>(+G1091-H1091)/C1091</f>
        <v>108.58102857142858</v>
      </c>
      <c r="E1091" s="25">
        <v>121</v>
      </c>
      <c r="F1091" s="25">
        <v>475500</v>
      </c>
      <c r="G1091" s="25">
        <v>4232</v>
      </c>
      <c r="H1091" s="25">
        <v>431.664</v>
      </c>
      <c r="I1091" s="23">
        <v>0.35</v>
      </c>
    </row>
    <row r="1092" spans="1:9" ht="15">
      <c r="A1092">
        <v>1979</v>
      </c>
      <c r="B1092" s="22">
        <v>9</v>
      </c>
      <c r="C1092" s="22">
        <v>35</v>
      </c>
      <c r="D1092" s="25">
        <f>(+G1092-H1092)/C1092</f>
        <v>129.888</v>
      </c>
      <c r="E1092" s="25">
        <v>144</v>
      </c>
      <c r="F1092" s="25">
        <v>560000</v>
      </c>
      <c r="G1092" s="25">
        <v>5040</v>
      </c>
      <c r="H1092" s="25">
        <v>493.92</v>
      </c>
      <c r="I1092" s="23">
        <v>0.35</v>
      </c>
    </row>
    <row r="1093" spans="1:9" ht="15">
      <c r="A1093">
        <v>1980</v>
      </c>
      <c r="B1093" s="22">
        <v>9.1</v>
      </c>
      <c r="C1093" s="22">
        <v>35</v>
      </c>
      <c r="D1093" s="25">
        <v>146</v>
      </c>
      <c r="E1093" s="25">
        <v>161</v>
      </c>
      <c r="F1093" s="25">
        <v>619200</v>
      </c>
      <c r="G1093" s="25">
        <v>5635</v>
      </c>
      <c r="H1093" s="25">
        <v>535.325</v>
      </c>
      <c r="I1093" s="23">
        <v>0.37</v>
      </c>
    </row>
    <row r="1094" spans="1:9" ht="15">
      <c r="A1094">
        <v>1981</v>
      </c>
      <c r="B1094" s="22">
        <v>9.3</v>
      </c>
      <c r="C1094" s="22">
        <v>35</v>
      </c>
      <c r="D1094" s="25">
        <v>163</v>
      </c>
      <c r="E1094" s="25">
        <v>180</v>
      </c>
      <c r="F1094" s="25">
        <v>677400</v>
      </c>
      <c r="G1094" s="25">
        <v>6300</v>
      </c>
      <c r="H1094" s="25">
        <v>586</v>
      </c>
      <c r="I1094" s="23">
        <v>0.37</v>
      </c>
    </row>
    <row r="1095" spans="1:9" ht="15">
      <c r="A1095">
        <v>1982</v>
      </c>
      <c r="B1095" s="22">
        <v>9.1</v>
      </c>
      <c r="C1095" s="22">
        <v>35</v>
      </c>
      <c r="D1095" s="25">
        <v>175</v>
      </c>
      <c r="E1095" s="25">
        <v>193</v>
      </c>
      <c r="F1095" s="25">
        <v>742300</v>
      </c>
      <c r="G1095" s="25">
        <v>6755</v>
      </c>
      <c r="H1095" s="25">
        <v>621</v>
      </c>
      <c r="I1095" s="23">
        <v>0.39</v>
      </c>
    </row>
    <row r="1096" spans="1:9" ht="15">
      <c r="A1096">
        <v>1983</v>
      </c>
      <c r="B1096" s="22">
        <v>9.2</v>
      </c>
      <c r="C1096" s="22">
        <v>35</v>
      </c>
      <c r="D1096" s="25">
        <v>175</v>
      </c>
      <c r="E1096" s="25">
        <v>193</v>
      </c>
      <c r="F1096" s="25">
        <v>734200</v>
      </c>
      <c r="G1096" s="25">
        <v>6755</v>
      </c>
      <c r="H1096" s="25">
        <v>635</v>
      </c>
      <c r="I1096" s="23">
        <v>0.38</v>
      </c>
    </row>
    <row r="1097" spans="1:9" ht="15">
      <c r="A1097">
        <v>1984</v>
      </c>
      <c r="B1097" s="22">
        <v>9.1</v>
      </c>
      <c r="C1097" s="22">
        <v>34.8</v>
      </c>
      <c r="D1097" s="25">
        <v>179</v>
      </c>
      <c r="E1097" s="25">
        <v>199</v>
      </c>
      <c r="F1097" s="25">
        <v>760750</v>
      </c>
      <c r="G1097" s="25">
        <v>6923</v>
      </c>
      <c r="H1097" s="25">
        <v>706</v>
      </c>
      <c r="I1097" s="23">
        <v>0.39</v>
      </c>
    </row>
    <row r="1098" spans="1:9" ht="15">
      <c r="A1098">
        <v>1985</v>
      </c>
      <c r="B1098" s="22">
        <v>9</v>
      </c>
      <c r="C1098" s="22">
        <v>34.8</v>
      </c>
      <c r="D1098" s="25">
        <v>158</v>
      </c>
      <c r="E1098" s="25">
        <v>181</v>
      </c>
      <c r="F1098" s="25">
        <v>698574</v>
      </c>
      <c r="G1098" s="25">
        <v>6287</v>
      </c>
      <c r="H1098" s="25">
        <v>780</v>
      </c>
      <c r="I1098" s="23">
        <v>0.44</v>
      </c>
    </row>
    <row r="1099" spans="1:9" ht="15">
      <c r="A1099">
        <v>1986</v>
      </c>
      <c r="B1099" s="22">
        <v>9</v>
      </c>
      <c r="C1099" s="22">
        <v>34.8</v>
      </c>
      <c r="D1099" s="25">
        <v>135</v>
      </c>
      <c r="E1099" s="25">
        <v>159</v>
      </c>
      <c r="F1099" s="25">
        <v>613156</v>
      </c>
      <c r="G1099" s="25">
        <v>5518</v>
      </c>
      <c r="H1099" s="25">
        <v>822</v>
      </c>
      <c r="I1099" s="23">
        <v>0.51</v>
      </c>
    </row>
    <row r="1100" spans="1:9" ht="15">
      <c r="A1100">
        <v>1987</v>
      </c>
      <c r="B1100" s="22">
        <v>8.8</v>
      </c>
      <c r="C1100" s="22">
        <v>34.8</v>
      </c>
      <c r="D1100" s="25">
        <v>131</v>
      </c>
      <c r="E1100" s="25">
        <v>157</v>
      </c>
      <c r="F1100" s="25">
        <v>620905</v>
      </c>
      <c r="G1100" s="25">
        <v>5463</v>
      </c>
      <c r="H1100" s="25">
        <v>896</v>
      </c>
      <c r="I1100" s="23">
        <v>0.54</v>
      </c>
    </row>
    <row r="1101" spans="1:9" ht="15">
      <c r="A1101">
        <v>1988</v>
      </c>
      <c r="B1101" s="22">
        <v>8.9</v>
      </c>
      <c r="C1101" s="22">
        <v>34.8</v>
      </c>
      <c r="D1101" s="25">
        <v>122</v>
      </c>
      <c r="E1101" s="25">
        <v>147</v>
      </c>
      <c r="F1101" s="25">
        <v>574787</v>
      </c>
      <c r="G1101" s="25">
        <v>5116</v>
      </c>
      <c r="H1101" s="25">
        <v>880</v>
      </c>
      <c r="I1101" s="23">
        <v>0.48</v>
      </c>
    </row>
    <row r="1102" spans="1:9" ht="15">
      <c r="A1102">
        <v>1989</v>
      </c>
      <c r="B1102" s="22">
        <v>8.9</v>
      </c>
      <c r="C1102" s="22">
        <v>34.8</v>
      </c>
      <c r="D1102" s="25">
        <v>120</v>
      </c>
      <c r="E1102" s="25">
        <v>144</v>
      </c>
      <c r="F1102" s="25">
        <v>563056</v>
      </c>
      <c r="G1102" s="25">
        <v>5011</v>
      </c>
      <c r="H1102" s="25">
        <v>846</v>
      </c>
      <c r="I1102" s="23">
        <v>0.48</v>
      </c>
    </row>
    <row r="1103" spans="1:9" ht="15">
      <c r="A1103">
        <v>1990</v>
      </c>
      <c r="B1103" s="22">
        <v>8.9</v>
      </c>
      <c r="C1103" s="22">
        <v>34.8</v>
      </c>
      <c r="D1103" s="25">
        <v>129</v>
      </c>
      <c r="E1103" s="25">
        <v>153</v>
      </c>
      <c r="F1103" s="25">
        <v>598247</v>
      </c>
      <c r="G1103" s="25">
        <v>5324</v>
      </c>
      <c r="H1103" s="25">
        <v>821</v>
      </c>
      <c r="I1103" s="23">
        <v>0.47</v>
      </c>
    </row>
    <row r="1104" spans="1:9" ht="15">
      <c r="A1104">
        <v>1991</v>
      </c>
      <c r="B1104" s="22">
        <v>9</v>
      </c>
      <c r="C1104" s="22">
        <v>34.8</v>
      </c>
      <c r="D1104" s="25">
        <v>136</v>
      </c>
      <c r="E1104" s="25">
        <v>159</v>
      </c>
      <c r="F1104" s="25">
        <v>614800</v>
      </c>
      <c r="G1104" s="25">
        <v>5533</v>
      </c>
      <c r="H1104" s="25">
        <v>795</v>
      </c>
      <c r="I1104" s="23">
        <v>0.47</v>
      </c>
    </row>
    <row r="1105" spans="1:9" ht="15">
      <c r="A1105">
        <v>1992</v>
      </c>
      <c r="B1105" s="22">
        <v>9.2</v>
      </c>
      <c r="C1105" s="22">
        <v>34.8</v>
      </c>
      <c r="D1105" s="25">
        <v>124</v>
      </c>
      <c r="E1105" s="25">
        <v>145</v>
      </c>
      <c r="F1105" s="25">
        <v>548478</v>
      </c>
      <c r="G1105" s="25">
        <v>5046</v>
      </c>
      <c r="H1105" s="25">
        <v>735</v>
      </c>
      <c r="I1105" s="23">
        <v>0.54</v>
      </c>
    </row>
    <row r="1106" spans="1:9" ht="15">
      <c r="A1106">
        <v>1993</v>
      </c>
      <c r="B1106" s="22">
        <v>9.2</v>
      </c>
      <c r="C1106" s="22">
        <v>34.6</v>
      </c>
      <c r="D1106" s="25">
        <v>135</v>
      </c>
      <c r="E1106" s="25">
        <v>159</v>
      </c>
      <c r="F1106" s="25">
        <v>597978</v>
      </c>
      <c r="G1106" s="25">
        <v>5501</v>
      </c>
      <c r="H1106" s="25">
        <v>816</v>
      </c>
      <c r="I1106" s="23">
        <v>0.52</v>
      </c>
    </row>
    <row r="1107" spans="1:9" ht="15">
      <c r="A1107">
        <v>1994</v>
      </c>
      <c r="B1107" s="22">
        <v>9.2</v>
      </c>
      <c r="C1107" s="22">
        <v>34.6</v>
      </c>
      <c r="D1107" s="25">
        <v>150</v>
      </c>
      <c r="E1107" s="25">
        <v>180</v>
      </c>
      <c r="F1107" s="25">
        <v>675117</v>
      </c>
      <c r="G1107" s="25">
        <v>6211</v>
      </c>
      <c r="H1107" s="25">
        <v>1029</v>
      </c>
      <c r="I1107" s="30" t="s">
        <v>6</v>
      </c>
    </row>
    <row r="1108" spans="1:9" ht="15">
      <c r="A1108">
        <v>1995</v>
      </c>
      <c r="B1108" s="22">
        <v>9.2</v>
      </c>
      <c r="C1108" s="22">
        <v>34.6</v>
      </c>
      <c r="D1108" s="25">
        <v>156</v>
      </c>
      <c r="E1108" s="25">
        <v>192</v>
      </c>
      <c r="F1108" s="25">
        <v>721025</v>
      </c>
      <c r="G1108" s="25">
        <v>6633</v>
      </c>
      <c r="H1108" s="25">
        <v>1231</v>
      </c>
      <c r="I1108" s="30" t="s">
        <v>6</v>
      </c>
    </row>
    <row r="1109" spans="1:9" ht="15">
      <c r="A1109" s="28" t="s">
        <v>6</v>
      </c>
      <c r="B1109" s="34" t="s">
        <v>6</v>
      </c>
      <c r="C1109" s="34" t="s">
        <v>6</v>
      </c>
      <c r="D1109" s="33" t="s">
        <v>6</v>
      </c>
      <c r="E1109" s="33" t="s">
        <v>6</v>
      </c>
      <c r="F1109" s="33" t="s">
        <v>6</v>
      </c>
      <c r="G1109" s="33" t="s">
        <v>6</v>
      </c>
      <c r="H1109" s="33" t="s">
        <v>6</v>
      </c>
      <c r="I1109" s="30" t="s">
        <v>7</v>
      </c>
    </row>
    <row r="1110" spans="1:9" ht="15">
      <c r="A1110" t="str">
        <f>FOOTNOTE</f>
        <v>Table updated from "Farm Real Estate Historical Series Data, 1950-92", Statistical Bulletin No. 855.</v>
      </c>
      <c r="B1110" s="22"/>
      <c r="C1110" s="22"/>
      <c r="D1110" s="25"/>
      <c r="E1110" s="25"/>
      <c r="F1110" s="25"/>
      <c r="G1110" s="25"/>
      <c r="H1110" s="25"/>
      <c r="I1110" s="23"/>
    </row>
    <row r="1111" spans="1:9" ht="15">
      <c r="A1111" t="str">
        <f>A79</f>
        <v> </v>
      </c>
      <c r="B1111" s="22"/>
      <c r="C1111" s="22"/>
      <c r="D1111" s="25"/>
      <c r="E1111" s="25"/>
      <c r="F1111" s="25"/>
      <c r="G1111" s="25"/>
      <c r="H1111" s="25"/>
      <c r="I1111" s="23"/>
    </row>
    <row r="1112" spans="1:9" ht="15">
      <c r="A1112" t="str">
        <f>A80</f>
        <v> </v>
      </c>
      <c r="B1112" s="22"/>
      <c r="C1112" s="22"/>
      <c r="D1112" s="25"/>
      <c r="E1112" s="25"/>
      <c r="F1112" s="25"/>
      <c r="G1112" s="25"/>
      <c r="H1112" s="25"/>
      <c r="I1112" s="23"/>
    </row>
    <row r="1113" ht="15">
      <c r="A1113" s="27" t="s">
        <v>72</v>
      </c>
    </row>
    <row r="1114" spans="1:9" ht="15">
      <c r="A1114" s="5" t="s">
        <v>86</v>
      </c>
      <c r="B1114" s="22"/>
      <c r="C1114" s="22"/>
      <c r="D1114" s="25"/>
      <c r="E1114" s="25"/>
      <c r="F1114" s="25"/>
      <c r="G1114" s="25"/>
      <c r="H1114" s="25"/>
      <c r="I1114" s="23"/>
    </row>
    <row r="1115" spans="2:9" ht="15">
      <c r="B1115" s="22"/>
      <c r="C1115" s="22"/>
      <c r="D1115" s="25"/>
      <c r="E1115" s="25"/>
      <c r="F1115" s="25"/>
      <c r="G1115" s="25"/>
      <c r="H1115" s="25"/>
      <c r="I1115" s="23"/>
    </row>
    <row r="1116" spans="1:9" ht="15">
      <c r="A1116" s="28" t="s">
        <v>6</v>
      </c>
      <c r="B1116" s="34" t="s">
        <v>6</v>
      </c>
      <c r="C1116" s="34" t="s">
        <v>6</v>
      </c>
      <c r="D1116" s="33" t="s">
        <v>6</v>
      </c>
      <c r="E1116" s="33" t="s">
        <v>6</v>
      </c>
      <c r="F1116" s="33" t="s">
        <v>6</v>
      </c>
      <c r="G1116" s="33" t="s">
        <v>6</v>
      </c>
      <c r="H1116" s="33" t="s">
        <v>6</v>
      </c>
      <c r="I1116" s="30" t="s">
        <v>7</v>
      </c>
    </row>
    <row r="1117" spans="2:9" ht="15">
      <c r="B1117" s="22"/>
      <c r="C1117" s="32" t="s">
        <v>8</v>
      </c>
      <c r="D1117" s="25"/>
      <c r="E1117" s="35" t="s">
        <v>65</v>
      </c>
      <c r="F1117" s="25"/>
      <c r="G1117" s="25"/>
      <c r="H1117" s="25"/>
      <c r="I1117" s="3" t="s">
        <v>10</v>
      </c>
    </row>
    <row r="1118" spans="1:9" ht="15">
      <c r="A1118" s="37" t="s">
        <v>11</v>
      </c>
      <c r="B1118" s="2" t="s">
        <v>12</v>
      </c>
      <c r="C1118" s="32" t="s">
        <v>13</v>
      </c>
      <c r="D1118" s="31" t="s">
        <v>14</v>
      </c>
      <c r="E1118" s="31" t="s">
        <v>15</v>
      </c>
      <c r="F1118" s="33" t="s">
        <v>6</v>
      </c>
      <c r="G1118" s="31" t="s">
        <v>16</v>
      </c>
      <c r="H1118" s="31" t="s">
        <v>17</v>
      </c>
      <c r="I1118" s="3" t="s">
        <v>18</v>
      </c>
    </row>
    <row r="1119" spans="2:9" ht="15">
      <c r="B1119" s="22"/>
      <c r="C1119" s="36" t="s">
        <v>19</v>
      </c>
      <c r="D1119" s="31" t="s">
        <v>20</v>
      </c>
      <c r="E1119" s="35" t="s">
        <v>21</v>
      </c>
      <c r="F1119" s="35" t="s">
        <v>22</v>
      </c>
      <c r="G1119" s="4" t="s">
        <v>23</v>
      </c>
      <c r="H1119" s="4" t="s">
        <v>24</v>
      </c>
      <c r="I1119" s="3" t="s">
        <v>25</v>
      </c>
    </row>
    <row r="1120" spans="2:9" ht="15">
      <c r="B1120" s="32" t="s">
        <v>3</v>
      </c>
      <c r="C1120" s="22"/>
      <c r="D1120" s="25"/>
      <c r="E1120" s="35" t="s">
        <v>26</v>
      </c>
      <c r="F1120" s="35" t="s">
        <v>27</v>
      </c>
      <c r="G1120" s="25"/>
      <c r="H1120" s="4" t="s">
        <v>3</v>
      </c>
      <c r="I1120" s="3" t="s">
        <v>28</v>
      </c>
    </row>
    <row r="1121" spans="1:9" ht="15">
      <c r="A1121" s="28" t="s">
        <v>6</v>
      </c>
      <c r="B1121" s="34" t="s">
        <v>6</v>
      </c>
      <c r="C1121" s="34" t="s">
        <v>6</v>
      </c>
      <c r="D1121" s="33" t="s">
        <v>6</v>
      </c>
      <c r="E1121" s="33" t="s">
        <v>6</v>
      </c>
      <c r="F1121" s="33" t="s">
        <v>6</v>
      </c>
      <c r="G1121" s="33" t="s">
        <v>6</v>
      </c>
      <c r="H1121" s="33" t="s">
        <v>6</v>
      </c>
      <c r="I1121" s="30" t="s">
        <v>7</v>
      </c>
    </row>
    <row r="1122" spans="2:9" ht="15">
      <c r="B1122" s="22"/>
      <c r="C1122" s="22"/>
      <c r="D1122" s="25"/>
      <c r="E1122" s="25"/>
      <c r="F1122" s="25"/>
      <c r="G1122" s="25"/>
      <c r="H1122" s="25"/>
      <c r="I1122" s="23"/>
    </row>
    <row r="1123" spans="2:9" ht="15">
      <c r="B1123" s="32" t="s">
        <v>29</v>
      </c>
      <c r="C1123" s="32" t="s">
        <v>30</v>
      </c>
      <c r="D1123" s="25"/>
      <c r="E1123" s="25"/>
      <c r="F1123" s="25"/>
      <c r="G1123" s="25"/>
      <c r="H1123" s="25"/>
      <c r="I1123" s="3" t="s">
        <v>3</v>
      </c>
    </row>
    <row r="1124" spans="2:9" ht="15">
      <c r="B1124" s="32" t="s">
        <v>31</v>
      </c>
      <c r="C1124" s="32" t="s">
        <v>32</v>
      </c>
      <c r="D1124" s="4" t="s">
        <v>33</v>
      </c>
      <c r="E1124" s="25"/>
      <c r="F1124" s="25"/>
      <c r="G1124" s="31" t="s">
        <v>34</v>
      </c>
      <c r="H1124" s="25"/>
      <c r="I1124" s="3" t="s">
        <v>35</v>
      </c>
    </row>
    <row r="1125" spans="2:9" ht="15">
      <c r="B1125" s="22"/>
      <c r="C1125" s="22"/>
      <c r="D1125" s="25"/>
      <c r="E1125" s="25"/>
      <c r="F1125" s="25"/>
      <c r="G1125" s="25"/>
      <c r="H1125" s="25"/>
      <c r="I1125" s="23"/>
    </row>
    <row r="1126" spans="1:9" ht="15">
      <c r="A1126">
        <v>1950</v>
      </c>
      <c r="B1126" s="22">
        <v>47</v>
      </c>
      <c r="C1126" s="22">
        <v>39</v>
      </c>
      <c r="D1126" s="25">
        <f>(+G1126-H1126)/C1126</f>
        <v>26.847307692307695</v>
      </c>
      <c r="E1126" s="25">
        <v>32</v>
      </c>
      <c r="F1126" s="25">
        <v>26500</v>
      </c>
      <c r="G1126" s="25">
        <v>1245</v>
      </c>
      <c r="H1126" s="25">
        <v>197.955</v>
      </c>
      <c r="I1126" s="23">
        <v>1.02</v>
      </c>
    </row>
    <row r="1127" spans="1:9" ht="15">
      <c r="A1127">
        <v>1951</v>
      </c>
      <c r="B1127" s="22">
        <v>46</v>
      </c>
      <c r="C1127" s="22">
        <v>39.5</v>
      </c>
      <c r="D1127" s="25">
        <f>(+G1127-H1127)/C1127</f>
        <v>30.757367088607594</v>
      </c>
      <c r="E1127" s="25">
        <v>37</v>
      </c>
      <c r="F1127" s="25">
        <v>32100</v>
      </c>
      <c r="G1127" s="25">
        <v>1478</v>
      </c>
      <c r="H1127" s="25">
        <v>263.084</v>
      </c>
      <c r="I1127" s="23">
        <v>0.92</v>
      </c>
    </row>
    <row r="1128" spans="1:9" ht="15">
      <c r="A1128">
        <v>1952</v>
      </c>
      <c r="B1128" s="22">
        <v>45</v>
      </c>
      <c r="C1128" s="22">
        <v>39.9</v>
      </c>
      <c r="D1128" s="25">
        <f>(+G1128-H1128)/C1128</f>
        <v>34.11649122807018</v>
      </c>
      <c r="E1128" s="25">
        <v>41</v>
      </c>
      <c r="F1128" s="25">
        <v>36700</v>
      </c>
      <c r="G1128" s="25">
        <v>1652</v>
      </c>
      <c r="H1128" s="25">
        <v>290.752</v>
      </c>
      <c r="I1128" s="23">
        <v>0.95</v>
      </c>
    </row>
    <row r="1129" spans="1:9" ht="15">
      <c r="A1129">
        <v>1953</v>
      </c>
      <c r="B1129" s="22">
        <v>44</v>
      </c>
      <c r="C1129" s="22">
        <v>40.3</v>
      </c>
      <c r="D1129" s="25">
        <f>(+G1129-H1129)/C1129</f>
        <v>33.4089330024814</v>
      </c>
      <c r="E1129" s="25">
        <v>40</v>
      </c>
      <c r="F1129" s="25">
        <v>37000</v>
      </c>
      <c r="G1129" s="25">
        <v>1630</v>
      </c>
      <c r="H1129" s="25">
        <v>283.62</v>
      </c>
      <c r="I1129" s="23">
        <v>1</v>
      </c>
    </row>
    <row r="1130" spans="1:9" ht="15">
      <c r="A1130">
        <v>1954</v>
      </c>
      <c r="B1130" s="22">
        <v>43</v>
      </c>
      <c r="C1130" s="22">
        <v>40.7</v>
      </c>
      <c r="D1130" s="25">
        <f>(+G1130-H1130)/C1130</f>
        <v>33.040982800982796</v>
      </c>
      <c r="E1130" s="25">
        <v>40</v>
      </c>
      <c r="F1130" s="25">
        <v>37900</v>
      </c>
      <c r="G1130" s="25">
        <v>1632</v>
      </c>
      <c r="H1130" s="25">
        <v>287.232</v>
      </c>
      <c r="I1130" s="23">
        <v>1.05</v>
      </c>
    </row>
    <row r="1131" spans="1:9" ht="15">
      <c r="A1131">
        <v>1955</v>
      </c>
      <c r="B1131" s="22">
        <v>42</v>
      </c>
      <c r="C1131" s="22">
        <v>40.8</v>
      </c>
      <c r="D1131" s="25">
        <f>(+G1131-H1131)/C1131</f>
        <v>32.77977941176471</v>
      </c>
      <c r="E1131" s="25">
        <v>40</v>
      </c>
      <c r="F1131" s="25">
        <v>39100</v>
      </c>
      <c r="G1131" s="25">
        <v>1641</v>
      </c>
      <c r="H1131" s="25">
        <v>303.585</v>
      </c>
      <c r="I1131" s="23">
        <v>1.11</v>
      </c>
    </row>
    <row r="1132" spans="1:9" ht="15">
      <c r="A1132">
        <v>1956</v>
      </c>
      <c r="B1132" s="22">
        <v>41</v>
      </c>
      <c r="C1132" s="22">
        <v>40.8</v>
      </c>
      <c r="D1132" s="25">
        <f>(+G1132-H1132)/C1132</f>
        <v>32.84980392156863</v>
      </c>
      <c r="E1132" s="25">
        <v>41</v>
      </c>
      <c r="F1132" s="25">
        <v>41200</v>
      </c>
      <c r="G1132" s="25">
        <v>1688</v>
      </c>
      <c r="H1132" s="25">
        <v>347.728</v>
      </c>
      <c r="I1132" s="23">
        <v>1.1</v>
      </c>
    </row>
    <row r="1133" spans="1:9" ht="15">
      <c r="A1133">
        <v>1957</v>
      </c>
      <c r="B1133" s="22">
        <v>40</v>
      </c>
      <c r="C1133" s="22">
        <v>40.9</v>
      </c>
      <c r="D1133" s="25">
        <f>(+G1133-H1133)/C1133</f>
        <v>36.06601466992665</v>
      </c>
      <c r="E1133" s="25">
        <v>44</v>
      </c>
      <c r="F1133" s="25">
        <v>44700</v>
      </c>
      <c r="G1133" s="25">
        <v>1788</v>
      </c>
      <c r="H1133" s="25">
        <v>312.9</v>
      </c>
      <c r="I1133" s="23">
        <v>1.15</v>
      </c>
    </row>
    <row r="1134" spans="1:9" ht="15">
      <c r="A1134">
        <v>1958</v>
      </c>
      <c r="B1134" s="22">
        <v>39</v>
      </c>
      <c r="C1134" s="22">
        <v>41</v>
      </c>
      <c r="D1134" s="25">
        <f>(+G1134-H1134)/C1134</f>
        <v>40.089365853658535</v>
      </c>
      <c r="E1134" s="25">
        <v>47</v>
      </c>
      <c r="F1134" s="25">
        <v>49700</v>
      </c>
      <c r="G1134" s="25">
        <v>1936</v>
      </c>
      <c r="H1134" s="25">
        <v>292.336</v>
      </c>
      <c r="I1134" s="23">
        <v>1.1</v>
      </c>
    </row>
    <row r="1135" spans="1:9" ht="15">
      <c r="A1135">
        <v>1959</v>
      </c>
      <c r="B1135" s="22">
        <v>38</v>
      </c>
      <c r="C1135" s="22">
        <v>41</v>
      </c>
      <c r="D1135" s="25">
        <f>(+G1135-H1135)/C1135</f>
        <v>42.167853658536586</v>
      </c>
      <c r="E1135" s="25">
        <v>51</v>
      </c>
      <c r="F1135" s="25">
        <v>54600</v>
      </c>
      <c r="G1135" s="25">
        <v>2073</v>
      </c>
      <c r="H1135" s="25">
        <v>344.118</v>
      </c>
      <c r="I1135" s="23">
        <v>1.07</v>
      </c>
    </row>
    <row r="1136" spans="1:9" ht="15">
      <c r="A1136">
        <v>1960</v>
      </c>
      <c r="B1136" s="22">
        <v>37</v>
      </c>
      <c r="C1136" s="22">
        <v>40.3</v>
      </c>
      <c r="D1136" s="25">
        <f>(+G1136-H1136)/C1136</f>
        <v>44.20769230769231</v>
      </c>
      <c r="E1136" s="25">
        <v>54</v>
      </c>
      <c r="F1136" s="25">
        <v>58600</v>
      </c>
      <c r="G1136" s="25">
        <v>2170</v>
      </c>
      <c r="H1136" s="25">
        <v>388.43</v>
      </c>
      <c r="I1136" s="23">
        <v>1.06</v>
      </c>
    </row>
    <row r="1137" spans="1:9" ht="15">
      <c r="A1137">
        <v>1961</v>
      </c>
      <c r="B1137" s="22">
        <v>36</v>
      </c>
      <c r="C1137" s="22">
        <v>40.1</v>
      </c>
      <c r="D1137" s="25">
        <f>(+G1137-H1137)/C1137</f>
        <v>45.276807980049874</v>
      </c>
      <c r="E1137" s="25">
        <v>55</v>
      </c>
      <c r="F1137" s="25">
        <v>61800</v>
      </c>
      <c r="G1137" s="25">
        <v>2225</v>
      </c>
      <c r="H1137" s="25">
        <v>409.4</v>
      </c>
      <c r="I1137" s="23">
        <v>1.08</v>
      </c>
    </row>
    <row r="1138" spans="1:9" ht="15">
      <c r="A1138">
        <v>1962</v>
      </c>
      <c r="B1138" s="22">
        <v>35</v>
      </c>
      <c r="C1138" s="22">
        <v>39.9</v>
      </c>
      <c r="D1138" s="25">
        <f>(+G1138-H1138)/C1138</f>
        <v>49.20842105263158</v>
      </c>
      <c r="E1138" s="25">
        <v>61</v>
      </c>
      <c r="F1138" s="25">
        <v>69100</v>
      </c>
      <c r="G1138" s="25">
        <v>2418</v>
      </c>
      <c r="H1138" s="25">
        <v>454.584</v>
      </c>
      <c r="I1138" s="23">
        <v>1</v>
      </c>
    </row>
    <row r="1139" spans="1:9" ht="15">
      <c r="A1139">
        <v>1963</v>
      </c>
      <c r="B1139" s="22">
        <v>34</v>
      </c>
      <c r="C1139" s="22">
        <v>39.7</v>
      </c>
      <c r="D1139" s="25">
        <f>(+G1139-H1139)/C1139</f>
        <v>51.897682619647355</v>
      </c>
      <c r="E1139" s="25">
        <v>65</v>
      </c>
      <c r="F1139" s="25">
        <v>75600</v>
      </c>
      <c r="G1139" s="25">
        <v>2569</v>
      </c>
      <c r="H1139" s="25">
        <v>508.662</v>
      </c>
      <c r="I1139" s="23">
        <v>0.97</v>
      </c>
    </row>
    <row r="1140" spans="1:9" ht="15">
      <c r="A1140">
        <v>1964</v>
      </c>
      <c r="B1140" s="22">
        <v>33</v>
      </c>
      <c r="C1140" s="22">
        <v>40.1</v>
      </c>
      <c r="D1140" s="25">
        <f>(+G1140-H1140)/C1140</f>
        <v>53.530324189526176</v>
      </c>
      <c r="E1140" s="25">
        <v>68</v>
      </c>
      <c r="F1140" s="25">
        <v>82800</v>
      </c>
      <c r="G1140" s="25">
        <v>2731</v>
      </c>
      <c r="H1140" s="25">
        <v>584.434</v>
      </c>
      <c r="I1140" s="23">
        <v>0.98</v>
      </c>
    </row>
    <row r="1141" spans="1:9" ht="15">
      <c r="A1141">
        <v>1965</v>
      </c>
      <c r="B1141" s="22">
        <v>32.5</v>
      </c>
      <c r="C1141" s="22">
        <v>40.1</v>
      </c>
      <c r="D1141" s="25">
        <f>(+G1141-H1141)/C1141</f>
        <v>54.032518703241884</v>
      </c>
      <c r="E1141" s="25">
        <v>71</v>
      </c>
      <c r="F1141" s="25">
        <v>87300</v>
      </c>
      <c r="G1141" s="25">
        <v>2836</v>
      </c>
      <c r="H1141" s="25">
        <v>669.296</v>
      </c>
      <c r="I1141" s="23">
        <v>0.93</v>
      </c>
    </row>
    <row r="1142" spans="1:9" ht="15">
      <c r="A1142">
        <v>1966</v>
      </c>
      <c r="B1142" s="22">
        <v>32</v>
      </c>
      <c r="C1142" s="22">
        <v>40</v>
      </c>
      <c r="D1142" s="25">
        <f>(+G1142-H1142)/C1142</f>
        <v>60.372800000000005</v>
      </c>
      <c r="E1142" s="25">
        <v>78</v>
      </c>
      <c r="F1142" s="25">
        <v>97000</v>
      </c>
      <c r="G1142" s="25">
        <v>3104</v>
      </c>
      <c r="H1142" s="25">
        <v>689.088</v>
      </c>
      <c r="I1142" s="23">
        <v>0.91</v>
      </c>
    </row>
    <row r="1143" spans="1:9" ht="15">
      <c r="A1143">
        <v>1967</v>
      </c>
      <c r="B1143" s="22">
        <v>31.5</v>
      </c>
      <c r="C1143" s="22">
        <v>40</v>
      </c>
      <c r="D1143" s="25">
        <f>(+G1143-H1143)/C1143</f>
        <v>67.50545</v>
      </c>
      <c r="E1143" s="25">
        <v>83</v>
      </c>
      <c r="F1143" s="25">
        <v>104800</v>
      </c>
      <c r="G1143" s="25">
        <v>3301</v>
      </c>
      <c r="H1143" s="25">
        <v>600.782</v>
      </c>
      <c r="I1143" s="23">
        <v>0.92</v>
      </c>
    </row>
    <row r="1144" spans="1:9" ht="15">
      <c r="A1144">
        <v>1968</v>
      </c>
      <c r="B1144" s="22">
        <v>31</v>
      </c>
      <c r="C1144" s="22">
        <v>40</v>
      </c>
      <c r="D1144" s="25">
        <f>(+G1144-H1144)/C1144</f>
        <v>72.59594999999999</v>
      </c>
      <c r="E1144" s="25">
        <v>87</v>
      </c>
      <c r="F1144" s="25">
        <v>112500</v>
      </c>
      <c r="G1144" s="25">
        <v>3486</v>
      </c>
      <c r="H1144" s="25">
        <v>582.162</v>
      </c>
      <c r="I1144" s="23">
        <v>0.93</v>
      </c>
    </row>
    <row r="1145" spans="1:9" ht="15">
      <c r="A1145">
        <v>1969</v>
      </c>
      <c r="B1145" s="22">
        <v>31</v>
      </c>
      <c r="C1145" s="22">
        <v>40</v>
      </c>
      <c r="D1145" s="25">
        <f>(+G1145-H1145)/C1145</f>
        <v>78.651175</v>
      </c>
      <c r="E1145" s="25">
        <v>92</v>
      </c>
      <c r="F1145" s="25">
        <v>118400</v>
      </c>
      <c r="G1145" s="25">
        <v>3671</v>
      </c>
      <c r="H1145" s="25">
        <v>524.953</v>
      </c>
      <c r="I1145" s="23">
        <v>0.92</v>
      </c>
    </row>
    <row r="1146" spans="1:9" ht="15">
      <c r="A1146">
        <v>1970</v>
      </c>
      <c r="B1146" s="22">
        <v>30.5</v>
      </c>
      <c r="C1146" s="22">
        <v>39.7</v>
      </c>
      <c r="D1146" s="25">
        <f>(+G1146-H1146)/C1146</f>
        <v>82.8290176322418</v>
      </c>
      <c r="E1146" s="25">
        <v>95</v>
      </c>
      <c r="F1146" s="25">
        <v>123600</v>
      </c>
      <c r="G1146" s="25">
        <v>3771</v>
      </c>
      <c r="H1146" s="25">
        <v>482.688</v>
      </c>
      <c r="I1146" s="23">
        <v>0.96</v>
      </c>
    </row>
    <row r="1147" spans="1:9" ht="15">
      <c r="A1147">
        <v>1971</v>
      </c>
      <c r="B1147" s="22">
        <v>30.4</v>
      </c>
      <c r="C1147" s="22">
        <v>39.6</v>
      </c>
      <c r="D1147" s="25">
        <f>(+G1147-H1147)/C1147</f>
        <v>91.26247474747474</v>
      </c>
      <c r="E1147" s="25">
        <v>103</v>
      </c>
      <c r="F1147" s="25">
        <v>134200</v>
      </c>
      <c r="G1147" s="25">
        <v>4079</v>
      </c>
      <c r="H1147" s="25">
        <v>465.006</v>
      </c>
      <c r="I1147" s="23">
        <v>0.95</v>
      </c>
    </row>
    <row r="1148" spans="1:9" ht="15">
      <c r="A1148">
        <v>1972</v>
      </c>
      <c r="B1148" s="22">
        <v>30.2</v>
      </c>
      <c r="C1148" s="22">
        <v>39.5</v>
      </c>
      <c r="D1148" s="25">
        <f>(+G1148-H1148)/C1148</f>
        <v>102.196</v>
      </c>
      <c r="E1148" s="25">
        <v>116</v>
      </c>
      <c r="F1148" s="25">
        <v>151700</v>
      </c>
      <c r="G1148" s="25">
        <v>4582</v>
      </c>
      <c r="H1148" s="25">
        <v>545.258</v>
      </c>
      <c r="I1148" s="23">
        <v>0.86</v>
      </c>
    </row>
    <row r="1149" spans="1:9" ht="15">
      <c r="A1149">
        <v>1973</v>
      </c>
      <c r="B1149" s="22">
        <v>29.8</v>
      </c>
      <c r="C1149" s="22">
        <v>39.3</v>
      </c>
      <c r="D1149" s="25">
        <f>(+G1149-H1149)/C1149</f>
        <v>120.83175572519085</v>
      </c>
      <c r="E1149" s="25">
        <v>137</v>
      </c>
      <c r="F1149" s="25">
        <v>180700</v>
      </c>
      <c r="G1149" s="25">
        <v>5384</v>
      </c>
      <c r="H1149" s="25">
        <v>635.312</v>
      </c>
      <c r="I1149" s="23">
        <v>0.68</v>
      </c>
    </row>
    <row r="1150" spans="1:9" ht="15">
      <c r="A1150">
        <v>1974</v>
      </c>
      <c r="B1150" s="22">
        <v>29.5</v>
      </c>
      <c r="C1150" s="22">
        <v>39.3</v>
      </c>
      <c r="D1150" s="25">
        <f>(+G1150-H1150)/C1150</f>
        <v>155.7613231552163</v>
      </c>
      <c r="E1150" s="25">
        <v>175</v>
      </c>
      <c r="F1150" s="25">
        <v>233200</v>
      </c>
      <c r="G1150" s="25">
        <v>6878</v>
      </c>
      <c r="H1150" s="25">
        <v>756.58</v>
      </c>
      <c r="I1150" s="23">
        <v>0.56</v>
      </c>
    </row>
    <row r="1151" spans="1:9" ht="15">
      <c r="A1151">
        <v>1975</v>
      </c>
      <c r="B1151" s="22">
        <v>27.6</v>
      </c>
      <c r="C1151" s="22">
        <v>37.5</v>
      </c>
      <c r="D1151" s="25">
        <f>(+G1151-H1151)/C1151</f>
        <v>168.636</v>
      </c>
      <c r="E1151" s="25">
        <v>188</v>
      </c>
      <c r="F1151" s="25">
        <v>255400</v>
      </c>
      <c r="G1151" s="25">
        <v>7050</v>
      </c>
      <c r="H1151" s="25">
        <v>726.15</v>
      </c>
      <c r="I1151" s="23">
        <v>0.61</v>
      </c>
    </row>
    <row r="1152" spans="1:9" ht="15">
      <c r="A1152">
        <v>1976</v>
      </c>
      <c r="B1152" s="22">
        <v>27.5</v>
      </c>
      <c r="C1152" s="22">
        <v>37.5</v>
      </c>
      <c r="D1152" s="25">
        <f>(+G1152-H1152)/C1152</f>
        <v>196.0408</v>
      </c>
      <c r="E1152" s="25">
        <v>219</v>
      </c>
      <c r="F1152" s="25">
        <v>298700</v>
      </c>
      <c r="G1152" s="25">
        <v>8214</v>
      </c>
      <c r="H1152" s="25">
        <v>862.47</v>
      </c>
      <c r="I1152" s="23">
        <v>0.53</v>
      </c>
    </row>
    <row r="1153" spans="1:9" ht="15">
      <c r="A1153">
        <v>1977</v>
      </c>
      <c r="B1153" s="22">
        <v>27.3</v>
      </c>
      <c r="C1153" s="22">
        <v>37.1</v>
      </c>
      <c r="D1153" s="25">
        <f>(+G1153-H1153)/C1153</f>
        <v>227.49773584905657</v>
      </c>
      <c r="E1153" s="25">
        <v>256</v>
      </c>
      <c r="F1153" s="25">
        <v>347800</v>
      </c>
      <c r="G1153" s="25">
        <v>9494</v>
      </c>
      <c r="H1153" s="25">
        <v>1053.834</v>
      </c>
      <c r="I1153" s="23">
        <v>0.48</v>
      </c>
    </row>
    <row r="1154" spans="1:9" ht="15">
      <c r="A1154">
        <v>1978</v>
      </c>
      <c r="B1154" s="22">
        <v>26.9</v>
      </c>
      <c r="C1154" s="22">
        <v>37</v>
      </c>
      <c r="D1154" s="25">
        <f>(+G1154-H1154)/C1154</f>
        <v>240.67967567567567</v>
      </c>
      <c r="E1154" s="25">
        <v>273</v>
      </c>
      <c r="F1154" s="25">
        <v>375700</v>
      </c>
      <c r="G1154" s="25">
        <v>10108</v>
      </c>
      <c r="H1154" s="25">
        <v>1202.852</v>
      </c>
      <c r="I1154" s="23">
        <v>0.44</v>
      </c>
    </row>
    <row r="1155" spans="1:9" ht="15">
      <c r="A1155">
        <v>1979</v>
      </c>
      <c r="B1155" s="22">
        <v>26.3</v>
      </c>
      <c r="C1155" s="22">
        <v>36.5</v>
      </c>
      <c r="D1155" s="25">
        <f>(+G1155-H1155)/C1155</f>
        <v>284.648</v>
      </c>
      <c r="E1155" s="25">
        <v>322</v>
      </c>
      <c r="F1155" s="25">
        <v>446882</v>
      </c>
      <c r="G1155" s="25">
        <v>11753</v>
      </c>
      <c r="H1155" s="25">
        <v>1363.348</v>
      </c>
      <c r="I1155" s="23">
        <v>0.4</v>
      </c>
    </row>
    <row r="1156" spans="1:9" ht="15">
      <c r="A1156">
        <v>1980</v>
      </c>
      <c r="B1156" s="22">
        <v>26.5</v>
      </c>
      <c r="C1156" s="22">
        <v>36</v>
      </c>
      <c r="D1156" s="25">
        <v>343</v>
      </c>
      <c r="E1156" s="25">
        <v>387</v>
      </c>
      <c r="F1156" s="25">
        <v>525700</v>
      </c>
      <c r="G1156" s="25">
        <v>13932</v>
      </c>
      <c r="H1156" s="25">
        <v>1588.248</v>
      </c>
      <c r="I1156" s="23">
        <v>0.35</v>
      </c>
    </row>
    <row r="1157" spans="1:9" ht="15">
      <c r="A1157">
        <v>1981</v>
      </c>
      <c r="B1157" s="22">
        <v>27</v>
      </c>
      <c r="C1157" s="22">
        <v>35.5</v>
      </c>
      <c r="D1157" s="25">
        <v>386</v>
      </c>
      <c r="E1157" s="25">
        <v>434</v>
      </c>
      <c r="F1157" s="25">
        <v>570600</v>
      </c>
      <c r="G1157" s="25">
        <v>15407</v>
      </c>
      <c r="H1157" s="25">
        <v>1710</v>
      </c>
      <c r="I1157" s="23">
        <v>0.32</v>
      </c>
    </row>
    <row r="1158" spans="1:9" ht="15">
      <c r="A1158">
        <v>1982</v>
      </c>
      <c r="B1158" s="22">
        <v>27.5</v>
      </c>
      <c r="C1158" s="22">
        <v>35.2</v>
      </c>
      <c r="D1158" s="25">
        <v>401</v>
      </c>
      <c r="E1158" s="25">
        <v>451</v>
      </c>
      <c r="F1158" s="25">
        <v>577300</v>
      </c>
      <c r="G1158" s="25">
        <v>15875</v>
      </c>
      <c r="H1158" s="25">
        <v>1746</v>
      </c>
      <c r="I1158" s="23">
        <v>0.32</v>
      </c>
    </row>
    <row r="1159" spans="1:9" ht="15">
      <c r="A1159">
        <v>1983</v>
      </c>
      <c r="B1159" s="22">
        <v>27</v>
      </c>
      <c r="C1159" s="22">
        <v>34.8</v>
      </c>
      <c r="D1159" s="25">
        <v>403</v>
      </c>
      <c r="E1159" s="25">
        <v>454</v>
      </c>
      <c r="F1159" s="25">
        <v>585200</v>
      </c>
      <c r="G1159" s="25">
        <v>15799</v>
      </c>
      <c r="H1159" s="25">
        <v>1770</v>
      </c>
      <c r="I1159" s="23">
        <v>0.34</v>
      </c>
    </row>
    <row r="1160" spans="1:9" ht="15">
      <c r="A1160">
        <v>1984</v>
      </c>
      <c r="B1160" s="22">
        <v>27</v>
      </c>
      <c r="C1160" s="22">
        <v>34.6</v>
      </c>
      <c r="D1160" s="25">
        <v>412</v>
      </c>
      <c r="E1160" s="25">
        <v>469</v>
      </c>
      <c r="F1160" s="25">
        <v>601372</v>
      </c>
      <c r="G1160" s="25">
        <v>16237</v>
      </c>
      <c r="H1160" s="25">
        <v>1965</v>
      </c>
      <c r="I1160" s="23">
        <v>0.36</v>
      </c>
    </row>
    <row r="1161" spans="1:9" ht="15">
      <c r="A1161">
        <v>1985</v>
      </c>
      <c r="B1161" s="22">
        <v>26.7</v>
      </c>
      <c r="C1161" s="22">
        <v>34.4</v>
      </c>
      <c r="D1161" s="25">
        <v>373</v>
      </c>
      <c r="E1161" s="25">
        <v>437</v>
      </c>
      <c r="F1161" s="25">
        <v>563369</v>
      </c>
      <c r="G1161" s="25">
        <v>15042</v>
      </c>
      <c r="H1161" s="25">
        <v>2196</v>
      </c>
      <c r="I1161" s="23">
        <v>0.39</v>
      </c>
    </row>
    <row r="1162" spans="1:9" ht="15">
      <c r="A1162">
        <v>1986</v>
      </c>
      <c r="B1162" s="22">
        <v>26.6</v>
      </c>
      <c r="C1162" s="22">
        <v>34.2</v>
      </c>
      <c r="D1162" s="25">
        <v>297</v>
      </c>
      <c r="E1162" s="25">
        <v>360</v>
      </c>
      <c r="F1162" s="25">
        <v>462773</v>
      </c>
      <c r="G1162" s="25">
        <v>12309.7</v>
      </c>
      <c r="H1162" s="25">
        <v>2154</v>
      </c>
      <c r="I1162" s="23">
        <v>0.45</v>
      </c>
    </row>
    <row r="1163" spans="1:9" ht="15">
      <c r="A1163">
        <v>1987</v>
      </c>
      <c r="B1163" s="22">
        <v>27</v>
      </c>
      <c r="C1163" s="22">
        <v>34</v>
      </c>
      <c r="D1163" s="25">
        <v>297</v>
      </c>
      <c r="E1163" s="25">
        <v>368</v>
      </c>
      <c r="F1163" s="25">
        <v>463401</v>
      </c>
      <c r="G1163" s="25">
        <v>12512</v>
      </c>
      <c r="H1163" s="25">
        <v>2402</v>
      </c>
      <c r="I1163" s="23">
        <v>0.45</v>
      </c>
    </row>
    <row r="1164" spans="1:9" ht="15">
      <c r="A1164">
        <v>1988</v>
      </c>
      <c r="B1164" s="22">
        <v>27.3</v>
      </c>
      <c r="C1164" s="22">
        <v>33.7</v>
      </c>
      <c r="D1164" s="25">
        <v>295</v>
      </c>
      <c r="E1164" s="25">
        <v>369</v>
      </c>
      <c r="F1164" s="25">
        <v>455505</v>
      </c>
      <c r="G1164" s="25">
        <v>12435</v>
      </c>
      <c r="H1164" s="25">
        <v>2487</v>
      </c>
      <c r="I1164" s="23">
        <v>0.57</v>
      </c>
    </row>
    <row r="1165" spans="1:9" ht="15">
      <c r="A1165">
        <v>1989</v>
      </c>
      <c r="B1165" s="22">
        <v>27</v>
      </c>
      <c r="C1165" s="22">
        <v>33.5</v>
      </c>
      <c r="D1165" s="25">
        <v>301</v>
      </c>
      <c r="E1165" s="25">
        <v>375</v>
      </c>
      <c r="F1165" s="25">
        <v>465278</v>
      </c>
      <c r="G1165" s="25">
        <v>12562</v>
      </c>
      <c r="H1165" s="25">
        <v>2464</v>
      </c>
      <c r="I1165" s="23">
        <v>0.62</v>
      </c>
    </row>
    <row r="1166" spans="1:9" ht="15">
      <c r="A1166">
        <v>1990</v>
      </c>
      <c r="B1166" s="22">
        <v>26.5</v>
      </c>
      <c r="C1166" s="22">
        <v>33.1</v>
      </c>
      <c r="D1166" s="25">
        <v>308</v>
      </c>
      <c r="E1166" s="25">
        <v>374</v>
      </c>
      <c r="F1166" s="25">
        <v>467147</v>
      </c>
      <c r="G1166" s="25">
        <v>12379</v>
      </c>
      <c r="H1166" s="25">
        <v>2178</v>
      </c>
      <c r="I1166" s="23">
        <v>0.66</v>
      </c>
    </row>
    <row r="1167" spans="1:9" ht="15">
      <c r="A1167">
        <v>1991</v>
      </c>
      <c r="B1167" s="22">
        <v>26</v>
      </c>
      <c r="C1167" s="22">
        <v>32.8</v>
      </c>
      <c r="D1167" s="25">
        <v>365</v>
      </c>
      <c r="E1167" s="25">
        <v>437</v>
      </c>
      <c r="F1167" s="25">
        <v>551292</v>
      </c>
      <c r="G1167" s="25">
        <v>14333</v>
      </c>
      <c r="H1167" s="25">
        <v>2377</v>
      </c>
      <c r="I1167" s="23">
        <v>0.69</v>
      </c>
    </row>
    <row r="1168" spans="1:9" ht="15">
      <c r="A1168">
        <v>1992</v>
      </c>
      <c r="B1168" s="22">
        <v>25.5</v>
      </c>
      <c r="C1168" s="22">
        <v>32.8</v>
      </c>
      <c r="D1168" s="25">
        <v>333</v>
      </c>
      <c r="E1168" s="25">
        <v>400</v>
      </c>
      <c r="F1168" s="25">
        <v>514510</v>
      </c>
      <c r="G1168" s="25">
        <v>13120</v>
      </c>
      <c r="H1168" s="25">
        <v>2208</v>
      </c>
      <c r="I1168" s="23">
        <v>0.77</v>
      </c>
    </row>
    <row r="1169" spans="1:9" ht="15">
      <c r="A1169">
        <v>1993</v>
      </c>
      <c r="B1169" s="22">
        <v>25.5</v>
      </c>
      <c r="C1169" s="22">
        <v>32.8</v>
      </c>
      <c r="D1169" s="25">
        <v>354</v>
      </c>
      <c r="E1169" s="25">
        <v>426</v>
      </c>
      <c r="F1169" s="25">
        <v>547953</v>
      </c>
      <c r="G1169" s="25">
        <v>13972</v>
      </c>
      <c r="H1169" s="25">
        <v>2375</v>
      </c>
      <c r="I1169" s="23">
        <v>0.76</v>
      </c>
    </row>
    <row r="1170" spans="1:9" ht="15">
      <c r="A1170">
        <v>1994</v>
      </c>
      <c r="B1170" s="22">
        <v>25.3</v>
      </c>
      <c r="C1170" s="22">
        <v>32.7</v>
      </c>
      <c r="D1170" s="25">
        <v>390</v>
      </c>
      <c r="E1170" s="25">
        <v>479</v>
      </c>
      <c r="F1170" s="25">
        <v>618875</v>
      </c>
      <c r="G1170" s="25">
        <v>15657</v>
      </c>
      <c r="H1170" s="25">
        <v>2913</v>
      </c>
      <c r="I1170" s="30" t="s">
        <v>6</v>
      </c>
    </row>
    <row r="1171" spans="1:9" ht="15">
      <c r="A1171">
        <v>1995</v>
      </c>
      <c r="B1171" s="22">
        <v>25</v>
      </c>
      <c r="C1171" s="22">
        <v>32.7</v>
      </c>
      <c r="D1171" s="25">
        <v>414</v>
      </c>
      <c r="E1171" s="25">
        <v>520</v>
      </c>
      <c r="F1171" s="25">
        <v>680790</v>
      </c>
      <c r="G1171" s="25">
        <v>17019</v>
      </c>
      <c r="H1171" s="25">
        <v>3495</v>
      </c>
      <c r="I1171" s="29" t="s">
        <v>6</v>
      </c>
    </row>
    <row r="1172" spans="1:9" ht="15">
      <c r="A1172" s="28" t="s">
        <v>6</v>
      </c>
      <c r="B1172" s="34" t="s">
        <v>6</v>
      </c>
      <c r="C1172" s="34" t="s">
        <v>6</v>
      </c>
      <c r="D1172" s="33" t="s">
        <v>6</v>
      </c>
      <c r="E1172" s="33" t="s">
        <v>6</v>
      </c>
      <c r="F1172" s="33" t="s">
        <v>6</v>
      </c>
      <c r="G1172" s="33" t="s">
        <v>6</v>
      </c>
      <c r="H1172" s="33" t="s">
        <v>6</v>
      </c>
      <c r="I1172" s="30" t="s">
        <v>7</v>
      </c>
    </row>
    <row r="1173" spans="1:9" ht="15">
      <c r="A1173" t="str">
        <f>FOOTNOTE</f>
        <v>Table updated from "Farm Real Estate Historical Series Data, 1950-92", Statistical Bulletin No. 855.</v>
      </c>
      <c r="B1173" s="22"/>
      <c r="C1173" s="22"/>
      <c r="D1173" s="25"/>
      <c r="E1173" s="25"/>
      <c r="F1173" s="25"/>
      <c r="G1173" s="25"/>
      <c r="H1173" s="25"/>
      <c r="I1173" s="23"/>
    </row>
    <row r="1174" spans="1:9" ht="15">
      <c r="A1174" t="str">
        <f>A79</f>
        <v> </v>
      </c>
      <c r="B1174" s="22"/>
      <c r="C1174" s="22"/>
      <c r="D1174" s="25"/>
      <c r="E1174" s="25"/>
      <c r="F1174" s="25"/>
      <c r="G1174" s="25"/>
      <c r="H1174" s="25"/>
      <c r="I1174" s="23"/>
    </row>
    <row r="1175" ht="15">
      <c r="A1175" s="27" t="s">
        <v>72</v>
      </c>
    </row>
    <row r="1176" spans="1:9" ht="15">
      <c r="A1176" s="5" t="s">
        <v>85</v>
      </c>
      <c r="B1176" s="22"/>
      <c r="C1176" s="22"/>
      <c r="D1176" s="25"/>
      <c r="E1176" s="25"/>
      <c r="F1176" s="25"/>
      <c r="G1176" s="25"/>
      <c r="H1176" s="25"/>
      <c r="I1176" s="23"/>
    </row>
    <row r="1177" spans="2:9" ht="15">
      <c r="B1177" s="22"/>
      <c r="C1177" s="22"/>
      <c r="D1177" s="25"/>
      <c r="E1177" s="25"/>
      <c r="F1177" s="25"/>
      <c r="G1177" s="25"/>
      <c r="H1177" s="25"/>
      <c r="I1177" s="23"/>
    </row>
    <row r="1178" spans="1:9" ht="15">
      <c r="A1178" s="28" t="s">
        <v>6</v>
      </c>
      <c r="B1178" s="34" t="s">
        <v>6</v>
      </c>
      <c r="C1178" s="34" t="s">
        <v>6</v>
      </c>
      <c r="D1178" s="33" t="s">
        <v>6</v>
      </c>
      <c r="E1178" s="33" t="s">
        <v>6</v>
      </c>
      <c r="F1178" s="33" t="s">
        <v>6</v>
      </c>
      <c r="G1178" s="33" t="s">
        <v>6</v>
      </c>
      <c r="H1178" s="33" t="s">
        <v>6</v>
      </c>
      <c r="I1178" s="30" t="s">
        <v>7</v>
      </c>
    </row>
    <row r="1179" spans="2:9" ht="15">
      <c r="B1179" s="22"/>
      <c r="C1179" s="32" t="s">
        <v>8</v>
      </c>
      <c r="D1179" s="25"/>
      <c r="E1179" s="35" t="s">
        <v>65</v>
      </c>
      <c r="F1179" s="25"/>
      <c r="G1179" s="25"/>
      <c r="H1179" s="25"/>
      <c r="I1179" s="3" t="s">
        <v>10</v>
      </c>
    </row>
    <row r="1180" spans="1:9" ht="15">
      <c r="A1180" s="37" t="s">
        <v>11</v>
      </c>
      <c r="B1180" s="2" t="s">
        <v>12</v>
      </c>
      <c r="C1180" s="32" t="s">
        <v>13</v>
      </c>
      <c r="D1180" s="31" t="s">
        <v>14</v>
      </c>
      <c r="E1180" s="31" t="s">
        <v>15</v>
      </c>
      <c r="F1180" s="33" t="s">
        <v>6</v>
      </c>
      <c r="G1180" s="31" t="s">
        <v>16</v>
      </c>
      <c r="H1180" s="31" t="s">
        <v>17</v>
      </c>
      <c r="I1180" s="3" t="s">
        <v>18</v>
      </c>
    </row>
    <row r="1181" spans="2:9" ht="15">
      <c r="B1181" s="22"/>
      <c r="C1181" s="36" t="s">
        <v>19</v>
      </c>
      <c r="D1181" s="31" t="s">
        <v>20</v>
      </c>
      <c r="E1181" s="35" t="s">
        <v>21</v>
      </c>
      <c r="F1181" s="35" t="s">
        <v>22</v>
      </c>
      <c r="G1181" s="4" t="s">
        <v>23</v>
      </c>
      <c r="H1181" s="4" t="s">
        <v>24</v>
      </c>
      <c r="I1181" s="3" t="s">
        <v>25</v>
      </c>
    </row>
    <row r="1182" spans="2:9" ht="15">
      <c r="B1182" s="32" t="s">
        <v>3</v>
      </c>
      <c r="C1182" s="22"/>
      <c r="D1182" s="25"/>
      <c r="E1182" s="35" t="s">
        <v>26</v>
      </c>
      <c r="F1182" s="35" t="s">
        <v>27</v>
      </c>
      <c r="G1182" s="25"/>
      <c r="H1182" s="4" t="s">
        <v>3</v>
      </c>
      <c r="I1182" s="3" t="s">
        <v>28</v>
      </c>
    </row>
    <row r="1183" spans="1:9" ht="15">
      <c r="A1183" s="28" t="s">
        <v>6</v>
      </c>
      <c r="B1183" s="34" t="s">
        <v>6</v>
      </c>
      <c r="C1183" s="34" t="s">
        <v>6</v>
      </c>
      <c r="D1183" s="33" t="s">
        <v>6</v>
      </c>
      <c r="E1183" s="33" t="s">
        <v>6</v>
      </c>
      <c r="F1183" s="33" t="s">
        <v>6</v>
      </c>
      <c r="G1183" s="33" t="s">
        <v>6</v>
      </c>
      <c r="H1183" s="33" t="s">
        <v>6</v>
      </c>
      <c r="I1183" s="30" t="s">
        <v>7</v>
      </c>
    </row>
    <row r="1184" spans="2:9" ht="15">
      <c r="B1184" s="22"/>
      <c r="C1184" s="22"/>
      <c r="D1184" s="25"/>
      <c r="E1184" s="25"/>
      <c r="F1184" s="25"/>
      <c r="G1184" s="25"/>
      <c r="H1184" s="25"/>
      <c r="I1184" s="23"/>
    </row>
    <row r="1185" spans="2:9" ht="15">
      <c r="B1185" s="32" t="s">
        <v>29</v>
      </c>
      <c r="C1185" s="32" t="s">
        <v>30</v>
      </c>
      <c r="D1185" s="25"/>
      <c r="E1185" s="25"/>
      <c r="F1185" s="25"/>
      <c r="G1185" s="25"/>
      <c r="H1185" s="25"/>
      <c r="I1185" s="3" t="s">
        <v>3</v>
      </c>
    </row>
    <row r="1186" spans="2:9" ht="15">
      <c r="B1186" s="32" t="s">
        <v>31</v>
      </c>
      <c r="C1186" s="32" t="s">
        <v>32</v>
      </c>
      <c r="D1186" s="4" t="s">
        <v>33</v>
      </c>
      <c r="E1186" s="25"/>
      <c r="F1186" s="25"/>
      <c r="G1186" s="31" t="s">
        <v>34</v>
      </c>
      <c r="H1186" s="25"/>
      <c r="I1186" s="3" t="s">
        <v>35</v>
      </c>
    </row>
    <row r="1187" spans="2:9" ht="15">
      <c r="B1187" s="22"/>
      <c r="C1187" s="22"/>
      <c r="D1187" s="25"/>
      <c r="E1187" s="25"/>
      <c r="F1187" s="25"/>
      <c r="G1187" s="25"/>
      <c r="H1187" s="25"/>
      <c r="I1187" s="23"/>
    </row>
    <row r="1188" spans="1:9" ht="15">
      <c r="A1188">
        <v>1950</v>
      </c>
      <c r="B1188" s="22">
        <v>25.6</v>
      </c>
      <c r="C1188" s="22">
        <v>51</v>
      </c>
      <c r="D1188" s="25">
        <f>(+G1188-H1188)/C1188</f>
        <v>12.58643137254902</v>
      </c>
      <c r="E1188" s="25">
        <v>15</v>
      </c>
      <c r="F1188" s="25">
        <v>29900</v>
      </c>
      <c r="G1188" s="25">
        <v>766</v>
      </c>
      <c r="H1188" s="25">
        <v>124.092</v>
      </c>
      <c r="I1188" s="23">
        <v>0.44</v>
      </c>
    </row>
    <row r="1189" spans="1:9" ht="15">
      <c r="A1189">
        <v>1951</v>
      </c>
      <c r="B1189" s="22">
        <v>24.9</v>
      </c>
      <c r="C1189" s="22">
        <v>51.2</v>
      </c>
      <c r="D1189" s="25">
        <f>(+G1189-H1189)/C1189</f>
        <v>14.5866015625</v>
      </c>
      <c r="E1189" s="25">
        <v>18</v>
      </c>
      <c r="F1189" s="25">
        <v>36700</v>
      </c>
      <c r="G1189" s="25">
        <v>913</v>
      </c>
      <c r="H1189" s="25">
        <v>166.166</v>
      </c>
      <c r="I1189" s="23">
        <v>0.37</v>
      </c>
    </row>
    <row r="1190" spans="1:9" ht="15">
      <c r="A1190">
        <v>1952</v>
      </c>
      <c r="B1190" s="22">
        <v>24.1</v>
      </c>
      <c r="C1190" s="22">
        <v>51.5</v>
      </c>
      <c r="D1190" s="25">
        <f>(+G1190-H1190)/C1190</f>
        <v>16.75029126213592</v>
      </c>
      <c r="E1190" s="25">
        <v>20</v>
      </c>
      <c r="F1190" s="25">
        <v>43600</v>
      </c>
      <c r="G1190" s="25">
        <v>1052</v>
      </c>
      <c r="H1190" s="25">
        <v>189.36</v>
      </c>
      <c r="I1190" s="23">
        <v>0.36</v>
      </c>
    </row>
    <row r="1191" spans="1:9" ht="15">
      <c r="A1191">
        <v>1953</v>
      </c>
      <c r="B1191" s="22">
        <v>23.4</v>
      </c>
      <c r="C1191" s="22">
        <v>51.7</v>
      </c>
      <c r="D1191" s="25">
        <f>(+G1191-H1191)/C1191</f>
        <v>16.996479690522243</v>
      </c>
      <c r="E1191" s="25">
        <v>21</v>
      </c>
      <c r="F1191" s="25">
        <v>45700</v>
      </c>
      <c r="G1191" s="25">
        <v>1069</v>
      </c>
      <c r="H1191" s="25">
        <v>190.282</v>
      </c>
      <c r="I1191" s="23">
        <v>0.37</v>
      </c>
    </row>
    <row r="1192" spans="1:9" ht="15">
      <c r="A1192">
        <v>1954</v>
      </c>
      <c r="B1192" s="22">
        <v>22.7</v>
      </c>
      <c r="C1192" s="22">
        <v>52</v>
      </c>
      <c r="D1192" s="25">
        <f>(+G1192-H1192)/C1192</f>
        <v>17.267307692307693</v>
      </c>
      <c r="E1192" s="25">
        <v>21</v>
      </c>
      <c r="F1192" s="25">
        <v>48200</v>
      </c>
      <c r="G1192" s="25">
        <v>1095</v>
      </c>
      <c r="H1192" s="25">
        <v>197.1</v>
      </c>
      <c r="I1192" s="23">
        <v>0.37</v>
      </c>
    </row>
    <row r="1193" spans="1:9" ht="15">
      <c r="A1193">
        <v>1955</v>
      </c>
      <c r="B1193" s="22">
        <v>22</v>
      </c>
      <c r="C1193" s="22">
        <v>52</v>
      </c>
      <c r="D1193" s="25">
        <f>(+G1193-H1193)/C1193</f>
        <v>17.52403846153846</v>
      </c>
      <c r="E1193" s="25">
        <v>22</v>
      </c>
      <c r="F1193" s="25">
        <v>51200</v>
      </c>
      <c r="G1193" s="25">
        <v>1125</v>
      </c>
      <c r="H1193" s="25">
        <v>213.75</v>
      </c>
      <c r="I1193" s="23">
        <v>0.38</v>
      </c>
    </row>
    <row r="1194" spans="1:9" ht="15">
      <c r="A1194">
        <v>1956</v>
      </c>
      <c r="B1194" s="22">
        <v>21.3</v>
      </c>
      <c r="C1194" s="22">
        <v>52</v>
      </c>
      <c r="D1194" s="25">
        <f>(+G1194-H1194)/C1194</f>
        <v>17.084884615384617</v>
      </c>
      <c r="E1194" s="25">
        <v>22</v>
      </c>
      <c r="F1194" s="25">
        <v>52900</v>
      </c>
      <c r="G1194" s="25">
        <v>1126</v>
      </c>
      <c r="H1194" s="25">
        <v>237.586</v>
      </c>
      <c r="I1194" s="23">
        <v>0.41</v>
      </c>
    </row>
    <row r="1195" spans="1:9" ht="15">
      <c r="A1195">
        <v>1957</v>
      </c>
      <c r="B1195" s="22">
        <v>20.5</v>
      </c>
      <c r="C1195" s="22">
        <v>52</v>
      </c>
      <c r="D1195" s="25">
        <f>(+G1195-H1195)/C1195</f>
        <v>17.398884615384613</v>
      </c>
      <c r="E1195" s="25">
        <v>21</v>
      </c>
      <c r="F1195" s="25">
        <v>53800</v>
      </c>
      <c r="G1195" s="25">
        <v>1102</v>
      </c>
      <c r="H1195" s="25">
        <v>197.258</v>
      </c>
      <c r="I1195" s="23">
        <v>0.45</v>
      </c>
    </row>
    <row r="1196" spans="1:9" ht="15">
      <c r="A1196">
        <v>1958</v>
      </c>
      <c r="B1196" s="22">
        <v>19.8</v>
      </c>
      <c r="C1196" s="22">
        <v>51.9</v>
      </c>
      <c r="D1196" s="25">
        <f>(+G1196-H1196)/C1196</f>
        <v>18.48485549132948</v>
      </c>
      <c r="E1196" s="25">
        <v>22</v>
      </c>
      <c r="F1196" s="25">
        <v>57300</v>
      </c>
      <c r="G1196" s="25">
        <v>1134</v>
      </c>
      <c r="H1196" s="25">
        <v>174.636</v>
      </c>
      <c r="I1196" s="23">
        <v>0.45</v>
      </c>
    </row>
    <row r="1197" spans="1:9" ht="15">
      <c r="A1197">
        <v>1959</v>
      </c>
      <c r="B1197" s="22">
        <v>19</v>
      </c>
      <c r="C1197" s="22">
        <v>51.9</v>
      </c>
      <c r="D1197" s="25">
        <f>(+G1197-H1197)/C1197</f>
        <v>18.663005780346822</v>
      </c>
      <c r="E1197" s="25">
        <v>22</v>
      </c>
      <c r="F1197" s="25">
        <v>61400</v>
      </c>
      <c r="G1197" s="25">
        <v>1167</v>
      </c>
      <c r="H1197" s="25">
        <v>198.39</v>
      </c>
      <c r="I1197" s="23">
        <v>0.47</v>
      </c>
    </row>
    <row r="1198" spans="1:9" ht="15">
      <c r="A1198">
        <v>1960</v>
      </c>
      <c r="B1198" s="22">
        <v>18.2</v>
      </c>
      <c r="C1198" s="22">
        <v>51.5</v>
      </c>
      <c r="D1198" s="25">
        <f>(+G1198-H1198)/C1198</f>
        <v>19.267106796116504</v>
      </c>
      <c r="E1198" s="25">
        <v>24</v>
      </c>
      <c r="F1198" s="25">
        <v>66800</v>
      </c>
      <c r="G1198" s="25">
        <v>1216</v>
      </c>
      <c r="H1198" s="25">
        <v>223.744</v>
      </c>
      <c r="I1198" s="23">
        <v>0.48</v>
      </c>
    </row>
    <row r="1199" spans="1:9" ht="15">
      <c r="A1199">
        <v>1961</v>
      </c>
      <c r="B1199" s="22">
        <v>17.4</v>
      </c>
      <c r="C1199" s="22">
        <v>51</v>
      </c>
      <c r="D1199" s="25">
        <f>(+G1199-H1199)/C1199</f>
        <v>21.070098039215686</v>
      </c>
      <c r="E1199" s="25">
        <v>26</v>
      </c>
      <c r="F1199" s="25">
        <v>76100</v>
      </c>
      <c r="G1199" s="25">
        <v>1325</v>
      </c>
      <c r="H1199" s="25">
        <v>250.425</v>
      </c>
      <c r="I1199" s="23">
        <v>0.48</v>
      </c>
    </row>
    <row r="1200" spans="1:9" ht="15">
      <c r="A1200">
        <v>1962</v>
      </c>
      <c r="B1200" s="22">
        <v>16.7</v>
      </c>
      <c r="C1200" s="22">
        <v>50.5</v>
      </c>
      <c r="D1200" s="25">
        <f>(+G1200-H1200)/C1200</f>
        <v>22.643940594059405</v>
      </c>
      <c r="E1200" s="25">
        <v>28</v>
      </c>
      <c r="F1200" s="25">
        <v>84800</v>
      </c>
      <c r="G1200" s="25">
        <v>1417</v>
      </c>
      <c r="H1200" s="25">
        <v>273.481</v>
      </c>
      <c r="I1200" s="23">
        <v>0.47</v>
      </c>
    </row>
    <row r="1201" spans="1:9" ht="15">
      <c r="A1201">
        <v>1963</v>
      </c>
      <c r="B1201" s="22">
        <v>16.1</v>
      </c>
      <c r="C1201" s="22">
        <v>49.5</v>
      </c>
      <c r="D1201" s="25">
        <f>(+G1201-H1201)/C1201</f>
        <v>24.10321212121212</v>
      </c>
      <c r="E1201" s="25">
        <v>30</v>
      </c>
      <c r="F1201" s="25">
        <v>93000</v>
      </c>
      <c r="G1201" s="25">
        <v>1497</v>
      </c>
      <c r="H1201" s="25">
        <v>303.891</v>
      </c>
      <c r="I1201" s="23">
        <v>0.48</v>
      </c>
    </row>
    <row r="1202" spans="1:9" ht="15">
      <c r="A1202">
        <v>1964</v>
      </c>
      <c r="B1202" s="22">
        <v>15.4</v>
      </c>
      <c r="C1202" s="22">
        <v>49</v>
      </c>
      <c r="D1202" s="25">
        <f>(+G1202-H1202)/C1202</f>
        <v>25.373877551020406</v>
      </c>
      <c r="E1202" s="25">
        <v>33</v>
      </c>
      <c r="F1202" s="25">
        <v>103500</v>
      </c>
      <c r="G1202" s="25">
        <v>1594</v>
      </c>
      <c r="H1202" s="25">
        <v>350.68</v>
      </c>
      <c r="I1202" s="23">
        <v>0.47</v>
      </c>
    </row>
    <row r="1203" spans="1:9" ht="15">
      <c r="A1203">
        <v>1965</v>
      </c>
      <c r="B1203" s="22">
        <v>14.9</v>
      </c>
      <c r="C1203" s="22">
        <v>48.8</v>
      </c>
      <c r="D1203" s="25">
        <f>(+G1203-H1203)/C1203</f>
        <v>26.619098360655737</v>
      </c>
      <c r="E1203" s="25">
        <v>35</v>
      </c>
      <c r="F1203" s="25">
        <v>115200</v>
      </c>
      <c r="G1203" s="25">
        <v>1716</v>
      </c>
      <c r="H1203" s="25">
        <v>416.988</v>
      </c>
      <c r="I1203" s="23">
        <v>0.44</v>
      </c>
    </row>
    <row r="1204" spans="1:9" ht="15">
      <c r="A1204">
        <v>1966</v>
      </c>
      <c r="B1204" s="22">
        <v>14.6</v>
      </c>
      <c r="C1204" s="22">
        <v>48.7</v>
      </c>
      <c r="D1204" s="25">
        <f>(+G1204-H1204)/C1204</f>
        <v>29.437453798767965</v>
      </c>
      <c r="E1204" s="25">
        <v>38</v>
      </c>
      <c r="F1204" s="25">
        <v>127200</v>
      </c>
      <c r="G1204" s="25">
        <v>1857</v>
      </c>
      <c r="H1204" s="25">
        <v>423.396</v>
      </c>
      <c r="I1204" s="23">
        <v>0.43</v>
      </c>
    </row>
    <row r="1205" spans="1:9" ht="15">
      <c r="A1205">
        <v>1967</v>
      </c>
      <c r="B1205" s="22">
        <v>14.3</v>
      </c>
      <c r="C1205" s="22">
        <v>48.6</v>
      </c>
      <c r="D1205" s="25">
        <f>(+G1205-H1205)/C1205</f>
        <v>32.27526748971193</v>
      </c>
      <c r="E1205" s="25">
        <v>40</v>
      </c>
      <c r="F1205" s="25">
        <v>134700</v>
      </c>
      <c r="G1205" s="25">
        <v>1927</v>
      </c>
      <c r="H1205" s="25">
        <v>358.422</v>
      </c>
      <c r="I1205" s="23">
        <v>0.45</v>
      </c>
    </row>
    <row r="1206" spans="1:9" ht="15">
      <c r="A1206">
        <v>1968</v>
      </c>
      <c r="B1206" s="22">
        <v>13.6</v>
      </c>
      <c r="C1206" s="22">
        <v>48.3</v>
      </c>
      <c r="D1206" s="25">
        <f>(+G1206-H1206)/C1206</f>
        <v>33.43461697722567</v>
      </c>
      <c r="E1206" s="25">
        <v>40</v>
      </c>
      <c r="F1206" s="25">
        <v>143200</v>
      </c>
      <c r="G1206" s="25">
        <v>1948</v>
      </c>
      <c r="H1206" s="25">
        <v>333.108</v>
      </c>
      <c r="I1206" s="23">
        <v>0.49</v>
      </c>
    </row>
    <row r="1207" spans="1:9" ht="15">
      <c r="A1207">
        <v>1969</v>
      </c>
      <c r="B1207" s="22">
        <v>13</v>
      </c>
      <c r="C1207" s="22">
        <v>48</v>
      </c>
      <c r="D1207" s="25">
        <f>(+G1207-H1207)/C1207</f>
        <v>34.69375</v>
      </c>
      <c r="E1207" s="25">
        <v>41</v>
      </c>
      <c r="F1207" s="25">
        <v>150000</v>
      </c>
      <c r="G1207" s="25">
        <v>1950</v>
      </c>
      <c r="H1207" s="25">
        <v>284.7</v>
      </c>
      <c r="I1207" s="23">
        <v>0.49</v>
      </c>
    </row>
    <row r="1208" spans="1:9" ht="15">
      <c r="A1208">
        <v>1970</v>
      </c>
      <c r="B1208" s="22">
        <v>12.4</v>
      </c>
      <c r="C1208" s="22">
        <v>47.8</v>
      </c>
      <c r="D1208" s="25">
        <f>(+G1208-H1208)/C1208</f>
        <v>36.463263598326364</v>
      </c>
      <c r="E1208" s="25">
        <v>42</v>
      </c>
      <c r="F1208" s="25">
        <v>161900</v>
      </c>
      <c r="G1208" s="25">
        <v>2008</v>
      </c>
      <c r="H1208" s="25">
        <v>265.056</v>
      </c>
      <c r="I1208" s="23">
        <v>0.53</v>
      </c>
    </row>
    <row r="1209" spans="1:9" ht="15">
      <c r="A1209">
        <v>1971</v>
      </c>
      <c r="B1209" s="22">
        <v>12.2</v>
      </c>
      <c r="C1209" s="22">
        <v>47.6</v>
      </c>
      <c r="D1209" s="25">
        <f>(+G1209-H1209)/C1209</f>
        <v>39.735</v>
      </c>
      <c r="E1209" s="25">
        <v>45</v>
      </c>
      <c r="F1209" s="25">
        <v>175600</v>
      </c>
      <c r="G1209" s="25">
        <v>2142</v>
      </c>
      <c r="H1209" s="25">
        <v>250.614</v>
      </c>
      <c r="I1209" s="23">
        <v>0.49</v>
      </c>
    </row>
    <row r="1210" spans="1:9" ht="15">
      <c r="A1210">
        <v>1972</v>
      </c>
      <c r="B1210" s="22">
        <v>12</v>
      </c>
      <c r="C1210" s="22">
        <v>47.5</v>
      </c>
      <c r="D1210" s="25">
        <f>(+G1210-H1210)/C1210</f>
        <v>43.129263157894734</v>
      </c>
      <c r="E1210" s="25">
        <v>49</v>
      </c>
      <c r="F1210" s="25">
        <v>194000</v>
      </c>
      <c r="G1210" s="25">
        <v>2328</v>
      </c>
      <c r="H1210" s="25">
        <v>279.36</v>
      </c>
      <c r="I1210" s="23">
        <v>0.44</v>
      </c>
    </row>
    <row r="1211" spans="1:9" ht="15">
      <c r="A1211">
        <v>1973</v>
      </c>
      <c r="B1211" s="22">
        <v>12</v>
      </c>
      <c r="C1211" s="22">
        <v>47.5</v>
      </c>
      <c r="D1211" s="25">
        <f>(+G1211-H1211)/C1211</f>
        <v>49.44799999999999</v>
      </c>
      <c r="E1211" s="25">
        <v>56</v>
      </c>
      <c r="F1211" s="25">
        <v>221700</v>
      </c>
      <c r="G1211" s="25">
        <v>2660</v>
      </c>
      <c r="H1211" s="25">
        <v>311.22</v>
      </c>
      <c r="I1211" s="23">
        <v>0.4</v>
      </c>
    </row>
    <row r="1212" spans="1:9" ht="15">
      <c r="A1212">
        <v>1974</v>
      </c>
      <c r="B1212" s="22">
        <v>12.2</v>
      </c>
      <c r="C1212" s="22">
        <v>47.4</v>
      </c>
      <c r="D1212" s="25">
        <f>(+G1212-H1212)/C1212</f>
        <v>65.18523206751054</v>
      </c>
      <c r="E1212" s="25">
        <v>73</v>
      </c>
      <c r="F1212" s="25">
        <v>283600</v>
      </c>
      <c r="G1212" s="25">
        <v>3460</v>
      </c>
      <c r="H1212" s="25">
        <v>370.22</v>
      </c>
      <c r="I1212" s="23">
        <v>0.29</v>
      </c>
    </row>
    <row r="1213" spans="1:9" ht="15">
      <c r="A1213">
        <v>1975</v>
      </c>
      <c r="B1213" s="22">
        <v>12</v>
      </c>
      <c r="C1213" s="22">
        <v>47</v>
      </c>
      <c r="D1213" s="25">
        <f>(+G1213-H1213)/C1213</f>
        <v>70.2</v>
      </c>
      <c r="E1213" s="25">
        <v>78</v>
      </c>
      <c r="F1213" s="25">
        <v>305500</v>
      </c>
      <c r="G1213" s="25">
        <v>3666</v>
      </c>
      <c r="H1213" s="25">
        <v>366.6</v>
      </c>
      <c r="I1213" s="23">
        <v>0.3</v>
      </c>
    </row>
    <row r="1214" spans="1:9" ht="15">
      <c r="A1214">
        <v>1976</v>
      </c>
      <c r="B1214" s="22">
        <v>12.3</v>
      </c>
      <c r="C1214" s="22">
        <v>46.9</v>
      </c>
      <c r="D1214" s="25">
        <f>(+G1214-H1214)/C1214</f>
        <v>77.83368869936035</v>
      </c>
      <c r="E1214" s="25">
        <v>86</v>
      </c>
      <c r="F1214" s="25">
        <v>329700</v>
      </c>
      <c r="G1214" s="25">
        <v>4056</v>
      </c>
      <c r="H1214" s="25">
        <v>405.6</v>
      </c>
      <c r="I1214" s="23">
        <v>0.27</v>
      </c>
    </row>
    <row r="1215" spans="1:9" ht="15">
      <c r="A1215">
        <v>1977</v>
      </c>
      <c r="B1215" s="22">
        <v>12.6</v>
      </c>
      <c r="C1215" s="22">
        <v>46.8</v>
      </c>
      <c r="D1215" s="25">
        <f>(+G1215-H1215)/C1215</f>
        <v>90.77858974358975</v>
      </c>
      <c r="E1215" s="25">
        <v>101</v>
      </c>
      <c r="F1215" s="25">
        <v>375400</v>
      </c>
      <c r="G1215" s="25">
        <v>4731</v>
      </c>
      <c r="H1215" s="25">
        <v>482.562</v>
      </c>
      <c r="I1215" s="23">
        <v>0.23</v>
      </c>
    </row>
    <row r="1216" spans="1:9" ht="15">
      <c r="A1216">
        <v>1978</v>
      </c>
      <c r="B1216" s="22">
        <v>13</v>
      </c>
      <c r="C1216" s="22">
        <v>46.8</v>
      </c>
      <c r="D1216" s="25">
        <f>(+G1216-H1216)/C1216</f>
        <v>99.58476495726497</v>
      </c>
      <c r="E1216" s="25">
        <v>112</v>
      </c>
      <c r="F1216" s="25">
        <v>401400</v>
      </c>
      <c r="G1216" s="25">
        <v>5219</v>
      </c>
      <c r="H1216" s="25">
        <v>558.433</v>
      </c>
      <c r="I1216" s="23">
        <v>0.2</v>
      </c>
    </row>
    <row r="1217" spans="1:9" ht="15">
      <c r="A1217">
        <v>1979</v>
      </c>
      <c r="B1217" s="22">
        <v>13.3</v>
      </c>
      <c r="C1217" s="22">
        <v>46.8</v>
      </c>
      <c r="D1217" s="25">
        <f>(+G1217-H1217)/C1217</f>
        <v>128.4063247863248</v>
      </c>
      <c r="E1217" s="25">
        <v>143</v>
      </c>
      <c r="F1217" s="25">
        <v>503200</v>
      </c>
      <c r="G1217" s="25">
        <v>6692</v>
      </c>
      <c r="H1217" s="25">
        <v>682.584</v>
      </c>
      <c r="I1217" s="23">
        <v>0.16</v>
      </c>
    </row>
    <row r="1218" spans="1:9" ht="15">
      <c r="A1218">
        <v>1980</v>
      </c>
      <c r="B1218" s="22">
        <v>13.5</v>
      </c>
      <c r="C1218" s="22">
        <v>46.8</v>
      </c>
      <c r="D1218" s="25">
        <v>167</v>
      </c>
      <c r="E1218" s="25">
        <v>185</v>
      </c>
      <c r="F1218" s="25">
        <v>641300</v>
      </c>
      <c r="G1218" s="25">
        <v>8658</v>
      </c>
      <c r="H1218" s="25">
        <v>865.8</v>
      </c>
      <c r="I1218" s="23">
        <v>0.1</v>
      </c>
    </row>
    <row r="1219" spans="1:9" ht="15">
      <c r="A1219">
        <v>1981</v>
      </c>
      <c r="B1219" s="22">
        <v>14</v>
      </c>
      <c r="C1219" s="22">
        <v>46.8</v>
      </c>
      <c r="D1219" s="25">
        <v>174</v>
      </c>
      <c r="E1219" s="25">
        <v>192</v>
      </c>
      <c r="F1219" s="25">
        <v>641800</v>
      </c>
      <c r="G1219" s="25">
        <v>8986</v>
      </c>
      <c r="H1219" s="25">
        <v>836</v>
      </c>
      <c r="I1219" s="23">
        <v>0.09</v>
      </c>
    </row>
    <row r="1220" spans="1:9" ht="15">
      <c r="A1220">
        <v>1982</v>
      </c>
      <c r="B1220" s="22">
        <v>14</v>
      </c>
      <c r="C1220" s="22">
        <v>46</v>
      </c>
      <c r="D1220" s="25">
        <v>178</v>
      </c>
      <c r="E1220" s="25">
        <v>195</v>
      </c>
      <c r="F1220" s="25">
        <v>640700</v>
      </c>
      <c r="G1220" s="25">
        <v>8970</v>
      </c>
      <c r="H1220" s="25">
        <v>798</v>
      </c>
      <c r="I1220" s="23">
        <v>0.09</v>
      </c>
    </row>
    <row r="1221" spans="1:9" ht="15">
      <c r="A1221">
        <v>1983</v>
      </c>
      <c r="B1221" s="22">
        <v>14</v>
      </c>
      <c r="C1221" s="22">
        <v>46</v>
      </c>
      <c r="D1221" s="25">
        <v>163</v>
      </c>
      <c r="E1221" s="25">
        <v>178</v>
      </c>
      <c r="F1221" s="25">
        <v>584900</v>
      </c>
      <c r="G1221" s="25">
        <v>8188</v>
      </c>
      <c r="H1221" s="25">
        <v>704</v>
      </c>
      <c r="I1221" s="23">
        <v>0.1</v>
      </c>
    </row>
    <row r="1222" spans="1:9" ht="15">
      <c r="A1222">
        <v>1984</v>
      </c>
      <c r="B1222" s="22">
        <v>14</v>
      </c>
      <c r="C1222" s="22">
        <v>45.8</v>
      </c>
      <c r="D1222" s="25">
        <v>176</v>
      </c>
      <c r="E1222" s="25">
        <v>194</v>
      </c>
      <c r="F1222" s="25">
        <v>633503</v>
      </c>
      <c r="G1222" s="25">
        <v>8869</v>
      </c>
      <c r="H1222" s="25">
        <v>798</v>
      </c>
      <c r="I1222" s="23">
        <v>0.1</v>
      </c>
    </row>
    <row r="1223" spans="1:9" ht="15">
      <c r="A1223">
        <v>1985</v>
      </c>
      <c r="B1223" s="22">
        <v>14</v>
      </c>
      <c r="C1223" s="22">
        <v>45</v>
      </c>
      <c r="D1223" s="25">
        <v>166</v>
      </c>
      <c r="E1223" s="25">
        <v>185</v>
      </c>
      <c r="F1223" s="25">
        <v>594602</v>
      </c>
      <c r="G1223" s="25">
        <v>8324</v>
      </c>
      <c r="H1223" s="25">
        <v>866</v>
      </c>
      <c r="I1223" s="23">
        <v>0.12</v>
      </c>
    </row>
    <row r="1224" spans="1:9" ht="15">
      <c r="A1224">
        <v>1986</v>
      </c>
      <c r="B1224" s="22">
        <v>14</v>
      </c>
      <c r="C1224" s="22">
        <v>44.6</v>
      </c>
      <c r="D1224" s="25">
        <v>142</v>
      </c>
      <c r="E1224" s="25">
        <v>161</v>
      </c>
      <c r="F1224" s="25">
        <v>514198</v>
      </c>
      <c r="G1224" s="25">
        <v>7198.7</v>
      </c>
      <c r="H1224" s="25">
        <v>864</v>
      </c>
      <c r="I1224" s="23">
        <v>0.16</v>
      </c>
    </row>
    <row r="1225" spans="1:9" ht="15">
      <c r="A1225">
        <v>1987</v>
      </c>
      <c r="B1225" s="22">
        <v>14</v>
      </c>
      <c r="C1225" s="22">
        <v>44.6</v>
      </c>
      <c r="D1225" s="25">
        <v>137</v>
      </c>
      <c r="E1225" s="25">
        <v>156</v>
      </c>
      <c r="F1225" s="25">
        <v>498110</v>
      </c>
      <c r="G1225" s="25">
        <v>6973</v>
      </c>
      <c r="H1225" s="25">
        <v>879</v>
      </c>
      <c r="I1225" s="23">
        <v>0.23</v>
      </c>
    </row>
    <row r="1226" spans="1:9" ht="15">
      <c r="A1226">
        <v>1988</v>
      </c>
      <c r="B1226" s="22">
        <v>14</v>
      </c>
      <c r="C1226" s="22">
        <v>44.5</v>
      </c>
      <c r="D1226" s="25">
        <v>157</v>
      </c>
      <c r="E1226" s="25">
        <v>180</v>
      </c>
      <c r="F1226" s="25">
        <v>572143</v>
      </c>
      <c r="G1226" s="25">
        <v>8010</v>
      </c>
      <c r="H1226" s="25">
        <v>1009</v>
      </c>
      <c r="I1226" s="23">
        <v>0.2</v>
      </c>
    </row>
    <row r="1227" spans="1:9" ht="15">
      <c r="A1227">
        <v>1989</v>
      </c>
      <c r="B1227" s="22">
        <v>14</v>
      </c>
      <c r="C1227" s="22">
        <v>44.5</v>
      </c>
      <c r="D1227" s="25">
        <v>163</v>
      </c>
      <c r="E1227" s="25">
        <v>185</v>
      </c>
      <c r="F1227" s="25">
        <v>588036</v>
      </c>
      <c r="G1227" s="25">
        <v>8232</v>
      </c>
      <c r="H1227" s="25">
        <v>991</v>
      </c>
      <c r="I1227" s="23">
        <v>0.22</v>
      </c>
    </row>
    <row r="1228" spans="1:9" ht="15">
      <c r="A1228">
        <v>1990</v>
      </c>
      <c r="B1228" s="22">
        <v>13.5</v>
      </c>
      <c r="C1228" s="22">
        <v>44.5</v>
      </c>
      <c r="D1228" s="25">
        <v>165</v>
      </c>
      <c r="E1228" s="25">
        <v>185</v>
      </c>
      <c r="F1228" s="25">
        <v>609815</v>
      </c>
      <c r="G1228" s="25">
        <v>8232</v>
      </c>
      <c r="H1228" s="25">
        <v>882</v>
      </c>
      <c r="I1228" s="23">
        <v>0.21</v>
      </c>
    </row>
    <row r="1229" spans="1:9" ht="15">
      <c r="A1229">
        <v>1991</v>
      </c>
      <c r="B1229" s="22">
        <v>13.5</v>
      </c>
      <c r="C1229" s="22">
        <v>44.3</v>
      </c>
      <c r="D1229" s="25">
        <v>189</v>
      </c>
      <c r="E1229" s="25">
        <v>210</v>
      </c>
      <c r="F1229" s="25">
        <v>689111</v>
      </c>
      <c r="G1229" s="25">
        <v>9303</v>
      </c>
      <c r="H1229" s="25">
        <v>930</v>
      </c>
      <c r="I1229" s="23">
        <v>0.17</v>
      </c>
    </row>
    <row r="1230" spans="1:9" ht="15">
      <c r="A1230">
        <v>1992</v>
      </c>
      <c r="B1230" s="22">
        <v>13.5</v>
      </c>
      <c r="C1230" s="22">
        <v>44.2</v>
      </c>
      <c r="D1230" s="25">
        <v>190</v>
      </c>
      <c r="E1230" s="25">
        <v>212</v>
      </c>
      <c r="F1230" s="25">
        <v>694104</v>
      </c>
      <c r="G1230" s="25">
        <v>9370</v>
      </c>
      <c r="H1230" s="25">
        <v>951</v>
      </c>
      <c r="I1230" s="23">
        <v>0.17</v>
      </c>
    </row>
    <row r="1231" spans="1:9" ht="15">
      <c r="A1231">
        <v>1993</v>
      </c>
      <c r="B1231" s="22">
        <v>13.5</v>
      </c>
      <c r="C1231" s="22">
        <v>44.2</v>
      </c>
      <c r="D1231" s="25">
        <v>174</v>
      </c>
      <c r="E1231" s="25">
        <v>194</v>
      </c>
      <c r="F1231" s="25">
        <v>635170</v>
      </c>
      <c r="G1231" s="25">
        <v>8574</v>
      </c>
      <c r="H1231" s="25">
        <v>887</v>
      </c>
      <c r="I1231" s="23">
        <v>0.18</v>
      </c>
    </row>
    <row r="1232" spans="1:9" ht="15">
      <c r="A1232">
        <v>1994</v>
      </c>
      <c r="B1232" s="22">
        <v>13.5</v>
      </c>
      <c r="C1232" s="22">
        <v>44.2</v>
      </c>
      <c r="D1232" s="25">
        <v>184</v>
      </c>
      <c r="E1232" s="25">
        <v>208</v>
      </c>
      <c r="F1232" s="25">
        <v>680267</v>
      </c>
      <c r="G1232" s="25">
        <v>9183</v>
      </c>
      <c r="H1232" s="25">
        <v>1033</v>
      </c>
      <c r="I1232" s="30" t="s">
        <v>6</v>
      </c>
    </row>
    <row r="1233" spans="1:9" ht="15">
      <c r="A1233">
        <v>1995</v>
      </c>
      <c r="B1233" s="22">
        <v>13.5</v>
      </c>
      <c r="C1233" s="22">
        <v>44</v>
      </c>
      <c r="D1233" s="25">
        <v>197</v>
      </c>
      <c r="E1233" s="25">
        <v>225</v>
      </c>
      <c r="F1233" s="25">
        <v>732042</v>
      </c>
      <c r="G1233" s="25">
        <v>9882</v>
      </c>
      <c r="H1233" s="25">
        <v>1234</v>
      </c>
      <c r="I1233" s="29" t="s">
        <v>6</v>
      </c>
    </row>
    <row r="1234" spans="1:9" ht="15">
      <c r="A1234" s="28" t="s">
        <v>6</v>
      </c>
      <c r="B1234" s="34" t="s">
        <v>6</v>
      </c>
      <c r="C1234" s="34" t="s">
        <v>6</v>
      </c>
      <c r="D1234" s="33" t="s">
        <v>6</v>
      </c>
      <c r="E1234" s="33" t="s">
        <v>6</v>
      </c>
      <c r="F1234" s="33" t="s">
        <v>6</v>
      </c>
      <c r="G1234" s="33" t="s">
        <v>6</v>
      </c>
      <c r="H1234" s="33" t="s">
        <v>6</v>
      </c>
      <c r="I1234" s="30" t="s">
        <v>7</v>
      </c>
    </row>
    <row r="1235" spans="1:9" ht="15">
      <c r="A1235" t="str">
        <f>FOOTNOTE</f>
        <v>Table updated from "Farm Real Estate Historical Series Data, 1950-92", Statistical Bulletin No. 855.</v>
      </c>
      <c r="B1235" s="22"/>
      <c r="C1235" s="22"/>
      <c r="D1235" s="25"/>
      <c r="E1235" s="25"/>
      <c r="F1235" s="25"/>
      <c r="G1235" s="25"/>
      <c r="H1235" s="25"/>
      <c r="I1235" s="23"/>
    </row>
    <row r="1236" spans="1:9" ht="15">
      <c r="A1236" t="str">
        <f>A79</f>
        <v> </v>
      </c>
      <c r="B1236" s="22"/>
      <c r="C1236" s="22"/>
      <c r="D1236" s="25"/>
      <c r="E1236" s="25"/>
      <c r="F1236" s="25"/>
      <c r="G1236" s="25"/>
      <c r="H1236" s="25"/>
      <c r="I1236" s="23"/>
    </row>
    <row r="1237" spans="1:9" ht="15">
      <c r="A1237" t="str">
        <f>A80</f>
        <v> </v>
      </c>
      <c r="B1237" s="22"/>
      <c r="C1237" s="22"/>
      <c r="D1237" s="25"/>
      <c r="E1237" s="25"/>
      <c r="F1237" s="25"/>
      <c r="G1237" s="25"/>
      <c r="H1237" s="25"/>
      <c r="I1237" s="23"/>
    </row>
    <row r="1238" ht="15">
      <c r="A1238" s="27" t="s">
        <v>72</v>
      </c>
    </row>
    <row r="1239" spans="1:9" ht="15">
      <c r="A1239" s="5" t="s">
        <v>84</v>
      </c>
      <c r="B1239" s="22"/>
      <c r="C1239" s="22"/>
      <c r="D1239" s="25"/>
      <c r="E1239" s="25"/>
      <c r="F1239" s="25"/>
      <c r="G1239" s="25"/>
      <c r="H1239" s="25"/>
      <c r="I1239" s="23"/>
    </row>
    <row r="1240" spans="2:9" ht="15">
      <c r="B1240" s="22"/>
      <c r="C1240" s="22"/>
      <c r="D1240" s="25"/>
      <c r="E1240" s="25"/>
      <c r="F1240" s="25"/>
      <c r="G1240" s="25"/>
      <c r="H1240" s="25"/>
      <c r="I1240" s="23"/>
    </row>
    <row r="1241" spans="1:9" ht="15">
      <c r="A1241" s="28" t="s">
        <v>6</v>
      </c>
      <c r="B1241" s="34" t="s">
        <v>6</v>
      </c>
      <c r="C1241" s="34" t="s">
        <v>6</v>
      </c>
      <c r="D1241" s="33" t="s">
        <v>6</v>
      </c>
      <c r="E1241" s="33" t="s">
        <v>6</v>
      </c>
      <c r="F1241" s="33" t="s">
        <v>6</v>
      </c>
      <c r="G1241" s="33" t="s">
        <v>6</v>
      </c>
      <c r="H1241" s="33" t="s">
        <v>6</v>
      </c>
      <c r="I1241" s="30" t="s">
        <v>7</v>
      </c>
    </row>
    <row r="1242" spans="2:9" ht="15">
      <c r="B1242" s="22"/>
      <c r="C1242" s="32" t="s">
        <v>8</v>
      </c>
      <c r="D1242" s="25"/>
      <c r="E1242" s="35" t="s">
        <v>65</v>
      </c>
      <c r="F1242" s="25"/>
      <c r="G1242" s="25"/>
      <c r="H1242" s="25"/>
      <c r="I1242" s="3" t="s">
        <v>10</v>
      </c>
    </row>
    <row r="1243" spans="1:9" ht="15">
      <c r="A1243" s="37" t="s">
        <v>11</v>
      </c>
      <c r="B1243" s="2" t="s">
        <v>12</v>
      </c>
      <c r="C1243" s="32" t="s">
        <v>13</v>
      </c>
      <c r="D1243" s="31" t="s">
        <v>14</v>
      </c>
      <c r="E1243" s="31" t="s">
        <v>15</v>
      </c>
      <c r="F1243" s="33" t="s">
        <v>6</v>
      </c>
      <c r="G1243" s="31" t="s">
        <v>16</v>
      </c>
      <c r="H1243" s="31" t="s">
        <v>17</v>
      </c>
      <c r="I1243" s="3" t="s">
        <v>18</v>
      </c>
    </row>
    <row r="1244" spans="2:9" ht="15">
      <c r="B1244" s="22"/>
      <c r="C1244" s="36" t="s">
        <v>19</v>
      </c>
      <c r="D1244" s="31" t="s">
        <v>20</v>
      </c>
      <c r="E1244" s="35" t="s">
        <v>21</v>
      </c>
      <c r="F1244" s="35" t="s">
        <v>22</v>
      </c>
      <c r="G1244" s="4" t="s">
        <v>23</v>
      </c>
      <c r="H1244" s="4" t="s">
        <v>24</v>
      </c>
      <c r="I1244" s="3" t="s">
        <v>25</v>
      </c>
    </row>
    <row r="1245" spans="2:9" ht="15">
      <c r="B1245" s="32" t="s">
        <v>3</v>
      </c>
      <c r="C1245" s="22"/>
      <c r="D1245" s="25"/>
      <c r="E1245" s="35" t="s">
        <v>26</v>
      </c>
      <c r="F1245" s="35" t="s">
        <v>27</v>
      </c>
      <c r="G1245" s="25"/>
      <c r="H1245" s="4" t="s">
        <v>3</v>
      </c>
      <c r="I1245" s="3" t="s">
        <v>28</v>
      </c>
    </row>
    <row r="1246" spans="1:9" ht="15">
      <c r="A1246" s="28" t="s">
        <v>6</v>
      </c>
      <c r="B1246" s="34" t="s">
        <v>6</v>
      </c>
      <c r="C1246" s="34" t="s">
        <v>6</v>
      </c>
      <c r="D1246" s="33" t="s">
        <v>6</v>
      </c>
      <c r="E1246" s="33" t="s">
        <v>6</v>
      </c>
      <c r="F1246" s="33" t="s">
        <v>6</v>
      </c>
      <c r="G1246" s="33" t="s">
        <v>6</v>
      </c>
      <c r="H1246" s="33" t="s">
        <v>6</v>
      </c>
      <c r="I1246" s="30" t="s">
        <v>7</v>
      </c>
    </row>
    <row r="1247" spans="2:9" ht="15">
      <c r="B1247" s="22"/>
      <c r="C1247" s="22"/>
      <c r="D1247" s="25"/>
      <c r="E1247" s="25"/>
      <c r="F1247" s="25"/>
      <c r="G1247" s="25"/>
      <c r="H1247" s="25"/>
      <c r="I1247" s="23"/>
    </row>
    <row r="1248" spans="2:9" ht="15">
      <c r="B1248" s="32" t="s">
        <v>29</v>
      </c>
      <c r="C1248" s="32" t="s">
        <v>30</v>
      </c>
      <c r="D1248" s="25"/>
      <c r="E1248" s="25"/>
      <c r="F1248" s="25"/>
      <c r="G1248" s="25"/>
      <c r="H1248" s="25"/>
      <c r="I1248" s="3" t="s">
        <v>3</v>
      </c>
    </row>
    <row r="1249" spans="2:9" ht="15">
      <c r="B1249" s="32" t="s">
        <v>31</v>
      </c>
      <c r="C1249" s="32" t="s">
        <v>32</v>
      </c>
      <c r="D1249" s="4" t="s">
        <v>33</v>
      </c>
      <c r="E1249" s="25"/>
      <c r="F1249" s="25"/>
      <c r="G1249" s="31" t="s">
        <v>34</v>
      </c>
      <c r="H1249" s="25"/>
      <c r="I1249" s="3" t="s">
        <v>35</v>
      </c>
    </row>
    <row r="1250" spans="2:9" ht="15">
      <c r="B1250" s="22"/>
      <c r="C1250" s="22"/>
      <c r="D1250" s="25"/>
      <c r="E1250" s="25"/>
      <c r="F1250" s="25"/>
      <c r="G1250" s="25"/>
      <c r="H1250" s="25"/>
      <c r="I1250" s="23"/>
    </row>
    <row r="1251" spans="1:9" ht="15">
      <c r="A1251">
        <v>1950</v>
      </c>
      <c r="B1251" s="22">
        <v>11.4</v>
      </c>
      <c r="C1251" s="22">
        <v>42.5</v>
      </c>
      <c r="D1251" s="25">
        <f>(+G1251-H1251)/C1251</f>
        <v>13.571082352941175</v>
      </c>
      <c r="E1251" s="25">
        <v>15</v>
      </c>
      <c r="F1251" s="25">
        <v>56400</v>
      </c>
      <c r="G1251" s="25">
        <v>643</v>
      </c>
      <c r="H1251" s="25">
        <v>66.229</v>
      </c>
      <c r="I1251" s="23">
        <v>0.94</v>
      </c>
    </row>
    <row r="1252" spans="1:9" ht="15">
      <c r="A1252">
        <v>1951</v>
      </c>
      <c r="B1252" s="22">
        <v>11</v>
      </c>
      <c r="C1252" s="22">
        <v>42.8</v>
      </c>
      <c r="D1252" s="25">
        <f>(+G1252-H1252)/C1252</f>
        <v>16.15158878504673</v>
      </c>
      <c r="E1252" s="25">
        <v>18</v>
      </c>
      <c r="F1252" s="25">
        <v>71000</v>
      </c>
      <c r="G1252" s="25">
        <v>782</v>
      </c>
      <c r="H1252" s="25">
        <v>90.712</v>
      </c>
      <c r="I1252" s="23">
        <v>0.79</v>
      </c>
    </row>
    <row r="1253" spans="1:9" ht="15">
      <c r="A1253">
        <v>1952</v>
      </c>
      <c r="B1253" s="22">
        <v>10.7</v>
      </c>
      <c r="C1253" s="22">
        <v>43.2</v>
      </c>
      <c r="D1253" s="25">
        <f>(+G1253-H1253)/C1253</f>
        <v>18.765277777777776</v>
      </c>
      <c r="E1253" s="25">
        <v>21</v>
      </c>
      <c r="F1253" s="25">
        <v>85600</v>
      </c>
      <c r="G1253" s="25">
        <v>916</v>
      </c>
      <c r="H1253" s="25">
        <v>105.34</v>
      </c>
      <c r="I1253" s="23">
        <v>0.73</v>
      </c>
    </row>
    <row r="1254" spans="1:9" ht="15">
      <c r="A1254">
        <v>1953</v>
      </c>
      <c r="B1254" s="22">
        <v>10.3</v>
      </c>
      <c r="C1254" s="22">
        <v>43.6</v>
      </c>
      <c r="D1254" s="25">
        <f>(+G1254-H1254)/C1254</f>
        <v>20.991697247706423</v>
      </c>
      <c r="E1254" s="25">
        <v>24</v>
      </c>
      <c r="F1254" s="25">
        <v>100300</v>
      </c>
      <c r="G1254" s="25">
        <v>1033</v>
      </c>
      <c r="H1254" s="25">
        <v>117.762</v>
      </c>
      <c r="I1254" s="23">
        <v>0.75</v>
      </c>
    </row>
    <row r="1255" spans="1:9" ht="15">
      <c r="A1255">
        <v>1954</v>
      </c>
      <c r="B1255" s="22">
        <v>10</v>
      </c>
      <c r="C1255" s="22">
        <v>44.2</v>
      </c>
      <c r="D1255" s="25">
        <f>(+G1255-H1255)/C1255</f>
        <v>21.62443438914027</v>
      </c>
      <c r="E1255" s="25">
        <v>24</v>
      </c>
      <c r="F1255" s="25">
        <v>108000</v>
      </c>
      <c r="G1255" s="25">
        <v>1080</v>
      </c>
      <c r="H1255" s="25">
        <v>124.2</v>
      </c>
      <c r="I1255" s="23">
        <v>0.78</v>
      </c>
    </row>
    <row r="1256" spans="1:9" ht="15">
      <c r="A1256">
        <v>1955</v>
      </c>
      <c r="B1256" s="22">
        <v>9.7</v>
      </c>
      <c r="C1256" s="22">
        <v>44.6</v>
      </c>
      <c r="D1256" s="25">
        <f>(+G1256-H1256)/C1256</f>
        <v>22.58596412556054</v>
      </c>
      <c r="E1256" s="25">
        <v>26</v>
      </c>
      <c r="F1256" s="25">
        <v>118100</v>
      </c>
      <c r="G1256" s="25">
        <v>1146</v>
      </c>
      <c r="H1256" s="25">
        <v>138.666</v>
      </c>
      <c r="I1256" s="23">
        <v>0.69</v>
      </c>
    </row>
    <row r="1257" spans="1:9" ht="15">
      <c r="A1257">
        <v>1956</v>
      </c>
      <c r="B1257" s="22">
        <v>9.4</v>
      </c>
      <c r="C1257" s="22">
        <v>45</v>
      </c>
      <c r="D1257" s="25">
        <f>(+G1257-H1257)/C1257</f>
        <v>25.768311111111114</v>
      </c>
      <c r="E1257" s="25">
        <v>30</v>
      </c>
      <c r="F1257" s="25">
        <v>142500</v>
      </c>
      <c r="G1257" s="25">
        <v>1339</v>
      </c>
      <c r="H1257" s="25">
        <v>179.426</v>
      </c>
      <c r="I1257" s="23">
        <v>0.58</v>
      </c>
    </row>
    <row r="1258" spans="1:9" ht="15">
      <c r="A1258">
        <v>1957</v>
      </c>
      <c r="B1258" s="22">
        <v>9.1</v>
      </c>
      <c r="C1258" s="22">
        <v>45</v>
      </c>
      <c r="D1258" s="25">
        <f>(+G1258-H1258)/C1258</f>
        <v>30.754044444444446</v>
      </c>
      <c r="E1258" s="25">
        <v>35</v>
      </c>
      <c r="F1258" s="25">
        <v>171700</v>
      </c>
      <c r="G1258" s="25">
        <v>1562</v>
      </c>
      <c r="H1258" s="25">
        <v>178.068</v>
      </c>
      <c r="I1258" s="23">
        <v>0.6</v>
      </c>
    </row>
    <row r="1259" spans="1:9" ht="15">
      <c r="A1259">
        <v>1958</v>
      </c>
      <c r="B1259" s="22">
        <v>8.8</v>
      </c>
      <c r="C1259" s="22">
        <v>45</v>
      </c>
      <c r="D1259" s="25">
        <f>(+G1259-H1259)/C1259</f>
        <v>35.418533333333336</v>
      </c>
      <c r="E1259" s="25">
        <v>39</v>
      </c>
      <c r="F1259" s="25">
        <v>200800</v>
      </c>
      <c r="G1259" s="25">
        <v>1767</v>
      </c>
      <c r="H1259" s="25">
        <v>173.166</v>
      </c>
      <c r="I1259" s="23">
        <v>0.6</v>
      </c>
    </row>
    <row r="1260" spans="1:9" ht="15">
      <c r="A1260">
        <v>1959</v>
      </c>
      <c r="B1260" s="22">
        <v>8.5</v>
      </c>
      <c r="C1260" s="22">
        <v>45</v>
      </c>
      <c r="D1260" s="25">
        <f>(+G1260-H1260)/C1260</f>
        <v>39.10924444444444</v>
      </c>
      <c r="E1260" s="25">
        <v>44</v>
      </c>
      <c r="F1260" s="25">
        <v>232100</v>
      </c>
      <c r="G1260" s="25">
        <v>1973</v>
      </c>
      <c r="H1260" s="25">
        <v>213.084</v>
      </c>
      <c r="I1260" s="23">
        <v>0.54</v>
      </c>
    </row>
    <row r="1261" spans="1:9" ht="15">
      <c r="A1261">
        <v>1960</v>
      </c>
      <c r="B1261" s="22">
        <v>8.2</v>
      </c>
      <c r="C1261" s="22">
        <v>44.6</v>
      </c>
      <c r="D1261" s="25">
        <f>(+G1261-H1261)/C1261</f>
        <v>42.387959641255605</v>
      </c>
      <c r="E1261" s="25">
        <v>48</v>
      </c>
      <c r="F1261" s="25">
        <v>261100</v>
      </c>
      <c r="G1261" s="25">
        <v>2141</v>
      </c>
      <c r="H1261" s="25">
        <v>250.497</v>
      </c>
      <c r="I1261" s="23">
        <v>0.55</v>
      </c>
    </row>
    <row r="1262" spans="1:9" ht="15">
      <c r="A1262">
        <v>1961</v>
      </c>
      <c r="B1262" s="22">
        <v>7.9</v>
      </c>
      <c r="C1262" s="22">
        <v>44.4</v>
      </c>
      <c r="D1262" s="25">
        <f>(+G1262-H1262)/C1262</f>
        <v>43.38558558558559</v>
      </c>
      <c r="E1262" s="25">
        <v>49</v>
      </c>
      <c r="F1262" s="25">
        <v>277100</v>
      </c>
      <c r="G1262" s="25">
        <v>2189</v>
      </c>
      <c r="H1262" s="25">
        <v>262.68</v>
      </c>
      <c r="I1262" s="23">
        <v>0.65</v>
      </c>
    </row>
    <row r="1263" spans="1:9" ht="15">
      <c r="A1263">
        <v>1962</v>
      </c>
      <c r="B1263" s="22">
        <v>7.6</v>
      </c>
      <c r="C1263" s="22">
        <v>44.2</v>
      </c>
      <c r="D1263" s="25">
        <f>(+G1263-H1263)/C1263</f>
        <v>44.04841628959276</v>
      </c>
      <c r="E1263" s="25">
        <v>50</v>
      </c>
      <c r="F1263" s="25">
        <v>292100</v>
      </c>
      <c r="G1263" s="25">
        <v>2220</v>
      </c>
      <c r="H1263" s="25">
        <v>273.06</v>
      </c>
      <c r="I1263" s="23">
        <v>0.8</v>
      </c>
    </row>
    <row r="1264" spans="1:9" ht="15">
      <c r="A1264">
        <v>1963</v>
      </c>
      <c r="B1264" s="22">
        <v>7.3</v>
      </c>
      <c r="C1264" s="22">
        <v>44</v>
      </c>
      <c r="D1264" s="25">
        <f>(+G1264-H1264)/C1264</f>
        <v>44.50018181818182</v>
      </c>
      <c r="E1264" s="25">
        <v>51</v>
      </c>
      <c r="F1264" s="25">
        <v>308000</v>
      </c>
      <c r="G1264" s="25">
        <v>2248</v>
      </c>
      <c r="H1264" s="25">
        <v>289.992</v>
      </c>
      <c r="I1264" s="23">
        <v>0.88</v>
      </c>
    </row>
    <row r="1265" spans="1:9" ht="15">
      <c r="A1265">
        <v>1964</v>
      </c>
      <c r="B1265" s="22">
        <v>7</v>
      </c>
      <c r="C1265" s="22">
        <v>43.8</v>
      </c>
      <c r="D1265" s="25">
        <f>(+G1265-H1265)/C1265</f>
        <v>45.21232876712329</v>
      </c>
      <c r="E1265" s="25">
        <v>53</v>
      </c>
      <c r="F1265" s="25">
        <v>328500</v>
      </c>
      <c r="G1265" s="25">
        <v>2300</v>
      </c>
      <c r="H1265" s="25">
        <v>319.7</v>
      </c>
      <c r="I1265" s="23">
        <v>0.79</v>
      </c>
    </row>
    <row r="1266" spans="1:9" ht="15">
      <c r="A1266">
        <v>1965</v>
      </c>
      <c r="B1266" s="22">
        <v>6.8</v>
      </c>
      <c r="C1266" s="22">
        <v>43.7</v>
      </c>
      <c r="D1266" s="25">
        <f>(+G1266-H1266)/C1266</f>
        <v>45.281327231121274</v>
      </c>
      <c r="E1266" s="25">
        <v>54</v>
      </c>
      <c r="F1266" s="25">
        <v>343900</v>
      </c>
      <c r="G1266" s="25">
        <v>2339</v>
      </c>
      <c r="H1266" s="25">
        <v>360.206</v>
      </c>
      <c r="I1266" s="23">
        <v>0.73</v>
      </c>
    </row>
    <row r="1267" spans="1:9" ht="15">
      <c r="A1267">
        <v>1966</v>
      </c>
      <c r="B1267" s="22">
        <v>6.7</v>
      </c>
      <c r="C1267" s="22">
        <v>43.1</v>
      </c>
      <c r="D1267" s="25">
        <f>(+G1267-H1267)/C1267</f>
        <v>49.01867749419953</v>
      </c>
      <c r="E1267" s="25">
        <v>57</v>
      </c>
      <c r="F1267" s="25">
        <v>368900</v>
      </c>
      <c r="G1267" s="25">
        <v>2471</v>
      </c>
      <c r="H1267" s="25">
        <v>358.295</v>
      </c>
      <c r="I1267" s="23">
        <v>0.7</v>
      </c>
    </row>
    <row r="1268" spans="1:9" ht="15">
      <c r="A1268">
        <v>1967</v>
      </c>
      <c r="B1268" s="22">
        <v>6.6</v>
      </c>
      <c r="C1268" s="22">
        <v>42.5</v>
      </c>
      <c r="D1268" s="25">
        <f>(+G1268-H1268)/C1268</f>
        <v>53.936894117647064</v>
      </c>
      <c r="E1268" s="25">
        <v>61</v>
      </c>
      <c r="F1268" s="25">
        <v>393800</v>
      </c>
      <c r="G1268" s="25">
        <v>2599</v>
      </c>
      <c r="H1268" s="25">
        <v>306.682</v>
      </c>
      <c r="I1268" s="23">
        <v>0.75</v>
      </c>
    </row>
    <row r="1269" spans="1:9" ht="15">
      <c r="A1269">
        <v>1968</v>
      </c>
      <c r="B1269" s="22">
        <v>6.5</v>
      </c>
      <c r="C1269" s="22">
        <v>41.9</v>
      </c>
      <c r="D1269" s="25">
        <f>(+G1269-H1269)/C1269</f>
        <v>57.883102625298335</v>
      </c>
      <c r="E1269" s="25">
        <v>65</v>
      </c>
      <c r="F1269" s="25">
        <v>418800</v>
      </c>
      <c r="G1269" s="25">
        <v>2722</v>
      </c>
      <c r="H1269" s="25">
        <v>296.698</v>
      </c>
      <c r="I1269" s="23">
        <v>1.07</v>
      </c>
    </row>
    <row r="1270" spans="1:9" ht="15">
      <c r="A1270">
        <v>1969</v>
      </c>
      <c r="B1270" s="22">
        <v>6.4</v>
      </c>
      <c r="C1270" s="22">
        <v>41.3</v>
      </c>
      <c r="D1270" s="25">
        <f>(+G1270-H1270)/C1270</f>
        <v>61.074261501210664</v>
      </c>
      <c r="E1270" s="25">
        <v>67</v>
      </c>
      <c r="F1270" s="25">
        <v>434500</v>
      </c>
      <c r="G1270" s="25">
        <v>2781</v>
      </c>
      <c r="H1270" s="25">
        <v>258.633</v>
      </c>
      <c r="I1270" s="23">
        <v>0.99</v>
      </c>
    </row>
    <row r="1271" spans="1:9" ht="15">
      <c r="A1271">
        <v>1970</v>
      </c>
      <c r="B1271" s="22">
        <v>6.3</v>
      </c>
      <c r="C1271" s="22">
        <v>41.3</v>
      </c>
      <c r="D1271" s="25">
        <f>(+G1271-H1271)/C1271</f>
        <v>64.12</v>
      </c>
      <c r="E1271" s="25">
        <v>70</v>
      </c>
      <c r="F1271" s="25">
        <v>458900</v>
      </c>
      <c r="G1271" s="25">
        <v>2891</v>
      </c>
      <c r="H1271" s="25">
        <v>242.844</v>
      </c>
      <c r="I1271" s="23">
        <v>1</v>
      </c>
    </row>
    <row r="1272" spans="1:9" ht="15">
      <c r="A1272">
        <v>1971</v>
      </c>
      <c r="B1272" s="22">
        <v>6.2</v>
      </c>
      <c r="C1272" s="22">
        <v>41.2</v>
      </c>
      <c r="D1272" s="25">
        <f>(+G1272-H1272)/C1272</f>
        <v>70.37150485436892</v>
      </c>
      <c r="E1272" s="25">
        <v>76</v>
      </c>
      <c r="F1272" s="25">
        <v>505000</v>
      </c>
      <c r="G1272" s="25">
        <v>3131</v>
      </c>
      <c r="H1272" s="25">
        <v>231.694</v>
      </c>
      <c r="I1272" s="23">
        <v>1.03</v>
      </c>
    </row>
    <row r="1273" spans="1:9" ht="15">
      <c r="A1273">
        <v>1972</v>
      </c>
      <c r="B1273" s="22">
        <v>6.2</v>
      </c>
      <c r="C1273" s="22">
        <v>41.2</v>
      </c>
      <c r="D1273" s="25">
        <f>(+G1273-H1273)/C1273</f>
        <v>79.20152912621359</v>
      </c>
      <c r="E1273" s="25">
        <v>86</v>
      </c>
      <c r="F1273" s="25">
        <v>571500</v>
      </c>
      <c r="G1273" s="25">
        <v>3543</v>
      </c>
      <c r="H1273" s="25">
        <v>279.897</v>
      </c>
      <c r="I1273" s="23">
        <v>1.01</v>
      </c>
    </row>
    <row r="1274" spans="1:9" ht="15">
      <c r="A1274">
        <v>1973</v>
      </c>
      <c r="B1274" s="22">
        <v>6.3</v>
      </c>
      <c r="C1274" s="22">
        <v>41.1</v>
      </c>
      <c r="D1274" s="25">
        <f>(+G1274-H1274)/C1274</f>
        <v>83.89975669099756</v>
      </c>
      <c r="E1274" s="25">
        <v>91</v>
      </c>
      <c r="F1274" s="25">
        <v>593700</v>
      </c>
      <c r="G1274" s="25">
        <v>3740</v>
      </c>
      <c r="H1274" s="25">
        <v>291.72</v>
      </c>
      <c r="I1274" s="23">
        <v>0.85</v>
      </c>
    </row>
    <row r="1275" spans="1:9" ht="15">
      <c r="A1275">
        <v>1974</v>
      </c>
      <c r="B1275" s="22">
        <v>6.5</v>
      </c>
      <c r="C1275" s="22">
        <v>41.1</v>
      </c>
      <c r="D1275" s="25">
        <f>(+G1275-H1275)/C1275</f>
        <v>101.86</v>
      </c>
      <c r="E1275" s="25">
        <v>110</v>
      </c>
      <c r="F1275" s="25">
        <v>695500</v>
      </c>
      <c r="G1275" s="25">
        <v>4521</v>
      </c>
      <c r="H1275" s="25">
        <v>334.554</v>
      </c>
      <c r="I1275" s="23">
        <v>0.76</v>
      </c>
    </row>
    <row r="1276" spans="1:9" ht="15">
      <c r="A1276">
        <v>1975</v>
      </c>
      <c r="B1276" s="22">
        <v>6.3</v>
      </c>
      <c r="C1276" s="22">
        <v>40</v>
      </c>
      <c r="D1276" s="25">
        <f>(+G1276-H1276)/C1276</f>
        <v>103.22999999999999</v>
      </c>
      <c r="E1276" s="25">
        <v>111</v>
      </c>
      <c r="F1276" s="25">
        <v>704800</v>
      </c>
      <c r="G1276" s="25">
        <v>4440</v>
      </c>
      <c r="H1276" s="25">
        <v>310.8</v>
      </c>
      <c r="I1276" s="23">
        <v>0.95</v>
      </c>
    </row>
    <row r="1277" spans="1:9" ht="15">
      <c r="A1277">
        <v>1976</v>
      </c>
      <c r="B1277" s="22">
        <v>6.4</v>
      </c>
      <c r="C1277" s="22">
        <v>39.8</v>
      </c>
      <c r="D1277" s="25">
        <f>(+G1277-H1277)/C1277</f>
        <v>113.5051256281407</v>
      </c>
      <c r="E1277" s="25">
        <v>122</v>
      </c>
      <c r="F1277" s="25">
        <v>760600</v>
      </c>
      <c r="G1277" s="25">
        <v>4868</v>
      </c>
      <c r="H1277" s="25">
        <v>350.496</v>
      </c>
      <c r="I1277" s="23">
        <v>0.84</v>
      </c>
    </row>
    <row r="1278" spans="1:9" ht="15">
      <c r="A1278">
        <v>1977</v>
      </c>
      <c r="B1278" s="22">
        <v>6.6</v>
      </c>
      <c r="C1278" s="22">
        <v>39.2</v>
      </c>
      <c r="D1278" s="25">
        <f>(+G1278-H1278)/C1278</f>
        <v>127.09714285714284</v>
      </c>
      <c r="E1278" s="25">
        <v>138</v>
      </c>
      <c r="F1278" s="25">
        <v>816900</v>
      </c>
      <c r="G1278" s="25">
        <v>5392</v>
      </c>
      <c r="H1278" s="25">
        <v>409.792</v>
      </c>
      <c r="I1278" s="23">
        <v>0.74</v>
      </c>
    </row>
    <row r="1279" spans="1:9" ht="15">
      <c r="A1279">
        <v>1978</v>
      </c>
      <c r="B1279" s="22">
        <v>6.7</v>
      </c>
      <c r="C1279" s="22">
        <v>39.1</v>
      </c>
      <c r="D1279" s="25">
        <f>(+G1279-H1279)/C1279</f>
        <v>141.17478260869566</v>
      </c>
      <c r="E1279" s="25">
        <v>154</v>
      </c>
      <c r="F1279" s="25">
        <v>897500</v>
      </c>
      <c r="G1279" s="25">
        <v>6013</v>
      </c>
      <c r="H1279" s="25">
        <v>493.066</v>
      </c>
      <c r="I1279" s="23">
        <v>0.6</v>
      </c>
    </row>
    <row r="1280" spans="1:9" ht="15">
      <c r="A1280">
        <v>1979</v>
      </c>
      <c r="B1280" s="22">
        <v>7.1</v>
      </c>
      <c r="C1280" s="22">
        <v>38.5</v>
      </c>
      <c r="D1280" s="25">
        <f>(+G1280-H1280)/C1280</f>
        <v>182.881</v>
      </c>
      <c r="E1280" s="25">
        <v>199</v>
      </c>
      <c r="F1280" s="25">
        <v>1079085</v>
      </c>
      <c r="G1280" s="25">
        <v>7661.5</v>
      </c>
      <c r="H1280" s="25">
        <v>620.5815</v>
      </c>
      <c r="I1280" s="23">
        <v>0.5</v>
      </c>
    </row>
    <row r="1281" spans="1:9" ht="15">
      <c r="A1281">
        <v>1980</v>
      </c>
      <c r="B1281" s="22">
        <v>7.5</v>
      </c>
      <c r="C1281" s="22">
        <v>38.1</v>
      </c>
      <c r="D1281" s="25">
        <v>245</v>
      </c>
      <c r="E1281" s="25">
        <v>267</v>
      </c>
      <c r="F1281" s="25">
        <v>1356400</v>
      </c>
      <c r="G1281" s="25">
        <v>10173</v>
      </c>
      <c r="H1281" s="25">
        <v>824.013</v>
      </c>
      <c r="I1281" s="23">
        <v>0.42</v>
      </c>
    </row>
    <row r="1282" spans="1:9" ht="15">
      <c r="A1282">
        <v>1981</v>
      </c>
      <c r="B1282" s="22">
        <v>7.8</v>
      </c>
      <c r="C1282" s="22">
        <v>37.8</v>
      </c>
      <c r="D1282" s="25">
        <v>265</v>
      </c>
      <c r="E1282" s="25">
        <v>287</v>
      </c>
      <c r="F1282" s="25">
        <v>1390800</v>
      </c>
      <c r="G1282" s="25">
        <v>10849</v>
      </c>
      <c r="H1282" s="25">
        <v>824</v>
      </c>
      <c r="I1282" s="23">
        <v>0.51</v>
      </c>
    </row>
    <row r="1283" spans="1:9" ht="15">
      <c r="A1283">
        <v>1982</v>
      </c>
      <c r="B1283" s="22">
        <v>8</v>
      </c>
      <c r="C1283" s="22">
        <v>37.5</v>
      </c>
      <c r="D1283" s="25">
        <v>280</v>
      </c>
      <c r="E1283" s="25">
        <v>302</v>
      </c>
      <c r="F1283" s="25">
        <v>1415600</v>
      </c>
      <c r="G1283" s="25">
        <v>11325</v>
      </c>
      <c r="H1283" s="25">
        <v>815</v>
      </c>
      <c r="I1283" s="23">
        <v>0.63</v>
      </c>
    </row>
    <row r="1284" spans="1:9" ht="15">
      <c r="A1284">
        <v>1983</v>
      </c>
      <c r="B1284" s="22">
        <v>8.2</v>
      </c>
      <c r="C1284" s="22">
        <v>37.5</v>
      </c>
      <c r="D1284" s="25">
        <v>269</v>
      </c>
      <c r="E1284" s="25">
        <v>289</v>
      </c>
      <c r="F1284" s="25">
        <v>1321600</v>
      </c>
      <c r="G1284" s="25">
        <v>10838</v>
      </c>
      <c r="H1284" s="25">
        <v>759</v>
      </c>
      <c r="I1284" s="23">
        <v>0.79</v>
      </c>
    </row>
    <row r="1285" spans="1:9" ht="15">
      <c r="A1285">
        <v>1984</v>
      </c>
      <c r="B1285" s="22">
        <v>8.3</v>
      </c>
      <c r="C1285" s="22">
        <v>37.5</v>
      </c>
      <c r="D1285" s="25">
        <v>289</v>
      </c>
      <c r="E1285" s="25">
        <v>311</v>
      </c>
      <c r="F1285" s="25">
        <v>1405443</v>
      </c>
      <c r="G1285" s="25">
        <v>11665</v>
      </c>
      <c r="H1285" s="25">
        <v>840</v>
      </c>
      <c r="I1285" s="23">
        <v>0.89</v>
      </c>
    </row>
    <row r="1286" spans="1:9" ht="15">
      <c r="A1286">
        <v>1985</v>
      </c>
      <c r="B1286" s="22">
        <v>8.5</v>
      </c>
      <c r="C1286" s="22">
        <v>37.5</v>
      </c>
      <c r="D1286" s="25">
        <v>270</v>
      </c>
      <c r="E1286" s="25">
        <v>295</v>
      </c>
      <c r="F1286" s="25">
        <v>1301455</v>
      </c>
      <c r="G1286" s="25">
        <v>11062</v>
      </c>
      <c r="H1286" s="25">
        <v>929</v>
      </c>
      <c r="I1286" s="23">
        <v>1.08</v>
      </c>
    </row>
    <row r="1287" spans="1:9" ht="15">
      <c r="A1287">
        <v>1986</v>
      </c>
      <c r="B1287" s="22">
        <v>8.6</v>
      </c>
      <c r="C1287" s="22">
        <v>37.2</v>
      </c>
      <c r="D1287" s="25">
        <v>245</v>
      </c>
      <c r="E1287" s="25">
        <v>271</v>
      </c>
      <c r="F1287" s="25">
        <v>1171577</v>
      </c>
      <c r="G1287" s="25">
        <v>10076</v>
      </c>
      <c r="H1287" s="25">
        <v>977</v>
      </c>
      <c r="I1287" s="23">
        <v>1.36</v>
      </c>
    </row>
    <row r="1288" spans="1:9" ht="15">
      <c r="A1288">
        <v>1987</v>
      </c>
      <c r="B1288" s="22">
        <v>8.4</v>
      </c>
      <c r="C1288" s="22">
        <v>37</v>
      </c>
      <c r="D1288" s="25">
        <v>269</v>
      </c>
      <c r="E1288" s="25">
        <v>299</v>
      </c>
      <c r="F1288" s="25">
        <v>1317923</v>
      </c>
      <c r="G1288" s="25">
        <v>11071</v>
      </c>
      <c r="H1288" s="25">
        <v>1118</v>
      </c>
      <c r="I1288" s="23">
        <v>1.57</v>
      </c>
    </row>
    <row r="1289" spans="1:9" ht="15">
      <c r="A1289">
        <v>1988</v>
      </c>
      <c r="B1289" s="22">
        <v>8.1</v>
      </c>
      <c r="C1289" s="22">
        <v>36.5</v>
      </c>
      <c r="D1289" s="25">
        <v>251</v>
      </c>
      <c r="E1289" s="25">
        <v>279</v>
      </c>
      <c r="F1289" s="25">
        <v>1257222</v>
      </c>
      <c r="G1289" s="25">
        <v>10183</v>
      </c>
      <c r="H1289" s="25">
        <v>1029</v>
      </c>
      <c r="I1289" s="23">
        <v>1.71</v>
      </c>
    </row>
    <row r="1290" spans="1:9" ht="15">
      <c r="A1290">
        <v>1989</v>
      </c>
      <c r="B1290" s="22">
        <v>8.1</v>
      </c>
      <c r="C1290" s="22">
        <v>36</v>
      </c>
      <c r="D1290" s="25">
        <v>250</v>
      </c>
      <c r="E1290" s="25">
        <v>276</v>
      </c>
      <c r="F1290" s="25">
        <v>1226667</v>
      </c>
      <c r="G1290" s="25">
        <v>9936</v>
      </c>
      <c r="H1290" s="25">
        <v>942</v>
      </c>
      <c r="I1290" s="23">
        <v>1.97</v>
      </c>
    </row>
    <row r="1291" spans="1:9" ht="15">
      <c r="A1291">
        <v>1990</v>
      </c>
      <c r="B1291" s="22">
        <v>7.8</v>
      </c>
      <c r="C1291" s="22">
        <v>36</v>
      </c>
      <c r="D1291" s="25">
        <v>245</v>
      </c>
      <c r="E1291" s="25">
        <v>267</v>
      </c>
      <c r="F1291" s="25">
        <v>1232308</v>
      </c>
      <c r="G1291" s="25">
        <v>9612</v>
      </c>
      <c r="H1291" s="25">
        <v>804</v>
      </c>
      <c r="I1291" s="23">
        <v>2.1</v>
      </c>
    </row>
    <row r="1292" spans="1:9" ht="15">
      <c r="A1292">
        <v>1991</v>
      </c>
      <c r="B1292" s="22">
        <v>8</v>
      </c>
      <c r="C1292" s="22">
        <v>36</v>
      </c>
      <c r="D1292" s="25">
        <v>268</v>
      </c>
      <c r="E1292" s="25">
        <v>291</v>
      </c>
      <c r="F1292" s="25">
        <v>1309500</v>
      </c>
      <c r="G1292" s="25">
        <v>10476</v>
      </c>
      <c r="H1292" s="25">
        <v>845</v>
      </c>
      <c r="I1292" s="23">
        <v>2.04</v>
      </c>
    </row>
    <row r="1293" spans="1:9" ht="15">
      <c r="A1293">
        <v>1992</v>
      </c>
      <c r="B1293" s="22">
        <v>8</v>
      </c>
      <c r="C1293" s="22">
        <v>36</v>
      </c>
      <c r="D1293" s="25">
        <v>286</v>
      </c>
      <c r="E1293" s="25">
        <v>311</v>
      </c>
      <c r="F1293" s="25">
        <v>1399500</v>
      </c>
      <c r="G1293" s="25">
        <v>11196</v>
      </c>
      <c r="H1293" s="25">
        <v>917</v>
      </c>
      <c r="I1293" s="23">
        <v>1.94</v>
      </c>
    </row>
    <row r="1294" spans="1:9" ht="15">
      <c r="A1294">
        <v>1993</v>
      </c>
      <c r="B1294" s="22">
        <v>7.4</v>
      </c>
      <c r="C1294" s="22">
        <v>35.5</v>
      </c>
      <c r="D1294" s="25">
        <v>290</v>
      </c>
      <c r="E1294" s="25">
        <v>316</v>
      </c>
      <c r="F1294" s="25">
        <v>1515946</v>
      </c>
      <c r="G1294" s="25">
        <v>11218</v>
      </c>
      <c r="H1294" s="25">
        <v>929</v>
      </c>
      <c r="I1294" s="23">
        <v>1.97</v>
      </c>
    </row>
    <row r="1295" spans="1:9" ht="15">
      <c r="A1295">
        <v>1994</v>
      </c>
      <c r="B1295" s="22">
        <v>7.4</v>
      </c>
      <c r="C1295" s="22">
        <v>35.4</v>
      </c>
      <c r="D1295" s="25">
        <v>295</v>
      </c>
      <c r="E1295" s="25">
        <v>325</v>
      </c>
      <c r="F1295" s="25">
        <v>1557026</v>
      </c>
      <c r="G1295" s="25">
        <v>11521</v>
      </c>
      <c r="H1295" s="25">
        <v>1064</v>
      </c>
      <c r="I1295" s="30" t="s">
        <v>6</v>
      </c>
    </row>
    <row r="1296" spans="1:9" ht="15">
      <c r="A1296">
        <v>1995</v>
      </c>
      <c r="B1296" s="22">
        <v>7.4</v>
      </c>
      <c r="C1296" s="22">
        <v>35.4</v>
      </c>
      <c r="D1296" s="25">
        <v>311</v>
      </c>
      <c r="E1296" s="25">
        <v>347</v>
      </c>
      <c r="F1296" s="25">
        <v>1659790</v>
      </c>
      <c r="G1296" s="25">
        <v>12282</v>
      </c>
      <c r="H1296" s="25">
        <v>1266</v>
      </c>
      <c r="I1296" s="29" t="s">
        <v>6</v>
      </c>
    </row>
    <row r="1297" spans="1:9" ht="15">
      <c r="A1297" s="28" t="s">
        <v>6</v>
      </c>
      <c r="B1297" s="34" t="s">
        <v>6</v>
      </c>
      <c r="C1297" s="34" t="s">
        <v>6</v>
      </c>
      <c r="D1297" s="33" t="s">
        <v>6</v>
      </c>
      <c r="E1297" s="33" t="s">
        <v>6</v>
      </c>
      <c r="F1297" s="33" t="s">
        <v>6</v>
      </c>
      <c r="G1297" s="33" t="s">
        <v>6</v>
      </c>
      <c r="H1297" s="33" t="s">
        <v>6</v>
      </c>
      <c r="I1297" s="30" t="s">
        <v>7</v>
      </c>
    </row>
    <row r="1298" spans="1:9" ht="15">
      <c r="A1298" t="str">
        <f>FOOTNOTE</f>
        <v>Table updated from "Farm Real Estate Historical Series Data, 1950-92", Statistical Bulletin No. 855.</v>
      </c>
      <c r="B1298" s="22"/>
      <c r="C1298" s="22"/>
      <c r="D1298" s="25"/>
      <c r="E1298" s="25"/>
      <c r="F1298" s="25"/>
      <c r="G1298" s="25"/>
      <c r="H1298" s="25"/>
      <c r="I1298" s="23"/>
    </row>
    <row r="1299" spans="1:9" ht="15">
      <c r="A1299" t="str">
        <f>A79</f>
        <v> </v>
      </c>
      <c r="B1299" s="22"/>
      <c r="C1299" s="22"/>
      <c r="D1299" s="25"/>
      <c r="E1299" s="25"/>
      <c r="F1299" s="25"/>
      <c r="G1299" s="25"/>
      <c r="H1299" s="25"/>
      <c r="I1299" s="23"/>
    </row>
    <row r="1300" spans="1:9" ht="15">
      <c r="A1300" t="str">
        <f>A80</f>
        <v> </v>
      </c>
      <c r="B1300" s="22"/>
      <c r="C1300" s="22"/>
      <c r="D1300" s="25"/>
      <c r="E1300" s="25"/>
      <c r="F1300" s="25"/>
      <c r="G1300" s="25"/>
      <c r="H1300" s="25"/>
      <c r="I1300" s="23"/>
    </row>
    <row r="1301" ht="15">
      <c r="A1301" s="27" t="s">
        <v>72</v>
      </c>
    </row>
    <row r="1302" spans="1:9" ht="15">
      <c r="A1302" s="5" t="s">
        <v>83</v>
      </c>
      <c r="B1302" s="22"/>
      <c r="C1302" s="22"/>
      <c r="D1302" s="25"/>
      <c r="E1302" s="25"/>
      <c r="F1302" s="25"/>
      <c r="G1302" s="25"/>
      <c r="H1302" s="25"/>
      <c r="I1302" s="23"/>
    </row>
    <row r="1303" spans="2:9" ht="15">
      <c r="B1303" s="22"/>
      <c r="C1303" s="22"/>
      <c r="D1303" s="25"/>
      <c r="E1303" s="25"/>
      <c r="F1303" s="25"/>
      <c r="G1303" s="25"/>
      <c r="H1303" s="25"/>
      <c r="I1303" s="23"/>
    </row>
    <row r="1304" spans="1:9" ht="15">
      <c r="A1304" s="28" t="s">
        <v>6</v>
      </c>
      <c r="B1304" s="34" t="s">
        <v>6</v>
      </c>
      <c r="C1304" s="34" t="s">
        <v>6</v>
      </c>
      <c r="D1304" s="33" t="s">
        <v>6</v>
      </c>
      <c r="E1304" s="33" t="s">
        <v>6</v>
      </c>
      <c r="F1304" s="33" t="s">
        <v>6</v>
      </c>
      <c r="G1304" s="33" t="s">
        <v>6</v>
      </c>
      <c r="H1304" s="33" t="s">
        <v>6</v>
      </c>
      <c r="I1304" s="30" t="s">
        <v>7</v>
      </c>
    </row>
    <row r="1305" spans="2:9" ht="15">
      <c r="B1305" s="22"/>
      <c r="C1305" s="32" t="s">
        <v>8</v>
      </c>
      <c r="D1305" s="25"/>
      <c r="E1305" s="35" t="s">
        <v>65</v>
      </c>
      <c r="F1305" s="25"/>
      <c r="G1305" s="25"/>
      <c r="H1305" s="25"/>
      <c r="I1305" s="3" t="s">
        <v>10</v>
      </c>
    </row>
    <row r="1306" spans="1:9" ht="15">
      <c r="A1306" s="37" t="s">
        <v>11</v>
      </c>
      <c r="B1306" s="2" t="s">
        <v>12</v>
      </c>
      <c r="C1306" s="32" t="s">
        <v>13</v>
      </c>
      <c r="D1306" s="31" t="s">
        <v>14</v>
      </c>
      <c r="E1306" s="31" t="s">
        <v>15</v>
      </c>
      <c r="F1306" s="33" t="s">
        <v>6</v>
      </c>
      <c r="G1306" s="31" t="s">
        <v>16</v>
      </c>
      <c r="H1306" s="31" t="s">
        <v>17</v>
      </c>
      <c r="I1306" s="3" t="s">
        <v>18</v>
      </c>
    </row>
    <row r="1307" spans="2:9" ht="15">
      <c r="B1307" s="22"/>
      <c r="C1307" s="36" t="s">
        <v>19</v>
      </c>
      <c r="D1307" s="31" t="s">
        <v>20</v>
      </c>
      <c r="E1307" s="35" t="s">
        <v>21</v>
      </c>
      <c r="F1307" s="35" t="s">
        <v>22</v>
      </c>
      <c r="G1307" s="4" t="s">
        <v>23</v>
      </c>
      <c r="H1307" s="4" t="s">
        <v>24</v>
      </c>
      <c r="I1307" s="3" t="s">
        <v>25</v>
      </c>
    </row>
    <row r="1308" spans="2:9" ht="15">
      <c r="B1308" s="32" t="s">
        <v>3</v>
      </c>
      <c r="C1308" s="22"/>
      <c r="D1308" s="25"/>
      <c r="E1308" s="35" t="s">
        <v>26</v>
      </c>
      <c r="F1308" s="35" t="s">
        <v>27</v>
      </c>
      <c r="G1308" s="25"/>
      <c r="H1308" s="4" t="s">
        <v>3</v>
      </c>
      <c r="I1308" s="3" t="s">
        <v>28</v>
      </c>
    </row>
    <row r="1309" spans="1:9" ht="15">
      <c r="A1309" s="28" t="s">
        <v>6</v>
      </c>
      <c r="B1309" s="34" t="s">
        <v>6</v>
      </c>
      <c r="C1309" s="34" t="s">
        <v>6</v>
      </c>
      <c r="D1309" s="33" t="s">
        <v>6</v>
      </c>
      <c r="E1309" s="33" t="s">
        <v>6</v>
      </c>
      <c r="F1309" s="33" t="s">
        <v>6</v>
      </c>
      <c r="G1309" s="33" t="s">
        <v>6</v>
      </c>
      <c r="H1309" s="33" t="s">
        <v>6</v>
      </c>
      <c r="I1309" s="30" t="s">
        <v>7</v>
      </c>
    </row>
    <row r="1310" spans="2:9" ht="15">
      <c r="B1310" s="22"/>
      <c r="C1310" s="22"/>
      <c r="D1310" s="25"/>
      <c r="E1310" s="25"/>
      <c r="F1310" s="25"/>
      <c r="G1310" s="25"/>
      <c r="H1310" s="25"/>
      <c r="I1310" s="23"/>
    </row>
    <row r="1311" spans="2:9" ht="15">
      <c r="B1311" s="32" t="s">
        <v>29</v>
      </c>
      <c r="C1311" s="32" t="s">
        <v>30</v>
      </c>
      <c r="D1311" s="25"/>
      <c r="E1311" s="25"/>
      <c r="F1311" s="25"/>
      <c r="G1311" s="25"/>
      <c r="H1311" s="25"/>
      <c r="I1311" s="3" t="s">
        <v>3</v>
      </c>
    </row>
    <row r="1312" spans="2:9" ht="15">
      <c r="B1312" s="32" t="s">
        <v>31</v>
      </c>
      <c r="C1312" s="32" t="s">
        <v>32</v>
      </c>
      <c r="D1312" s="4" t="s">
        <v>33</v>
      </c>
      <c r="E1312" s="25"/>
      <c r="F1312" s="25"/>
      <c r="G1312" s="31" t="s">
        <v>34</v>
      </c>
      <c r="H1312" s="25"/>
      <c r="I1312" s="3" t="s">
        <v>35</v>
      </c>
    </row>
    <row r="1313" spans="2:9" ht="15">
      <c r="B1313" s="22"/>
      <c r="C1313" s="22"/>
      <c r="D1313" s="25"/>
      <c r="E1313" s="25"/>
      <c r="F1313" s="25"/>
      <c r="G1313" s="25"/>
      <c r="H1313" s="25"/>
      <c r="I1313" s="23"/>
    </row>
    <row r="1314" spans="1:9" ht="15">
      <c r="A1314">
        <v>1950</v>
      </c>
      <c r="B1314" s="22">
        <v>25.8</v>
      </c>
      <c r="C1314" s="22">
        <v>12</v>
      </c>
      <c r="D1314" s="25">
        <f>(+G1314-H1314)/C1314</f>
        <v>34.016666666666666</v>
      </c>
      <c r="E1314" s="25">
        <v>43</v>
      </c>
      <c r="F1314" s="25">
        <v>20200</v>
      </c>
      <c r="G1314" s="25">
        <v>520</v>
      </c>
      <c r="H1314" s="25">
        <v>111.8</v>
      </c>
      <c r="I1314" s="23">
        <v>0.93</v>
      </c>
    </row>
    <row r="1315" spans="1:9" ht="15">
      <c r="A1315">
        <v>1951</v>
      </c>
      <c r="B1315" s="22">
        <v>25.3</v>
      </c>
      <c r="C1315" s="22">
        <v>12.3</v>
      </c>
      <c r="D1315" s="25">
        <f>(+G1315-H1315)/C1315</f>
        <v>36.160487804878045</v>
      </c>
      <c r="E1315" s="25">
        <v>48</v>
      </c>
      <c r="F1315" s="25">
        <v>23100</v>
      </c>
      <c r="G1315" s="25">
        <v>586</v>
      </c>
      <c r="H1315" s="25">
        <v>141.226</v>
      </c>
      <c r="I1315" s="23">
        <v>0.9</v>
      </c>
    </row>
    <row r="1316" spans="1:9" ht="15">
      <c r="A1316">
        <v>1952</v>
      </c>
      <c r="B1316" s="22">
        <v>24.9</v>
      </c>
      <c r="C1316" s="22">
        <v>12.7</v>
      </c>
      <c r="D1316" s="25">
        <f>(+G1316-H1316)/C1316</f>
        <v>39.00874015748032</v>
      </c>
      <c r="E1316" s="25">
        <v>51</v>
      </c>
      <c r="F1316" s="25">
        <v>26100</v>
      </c>
      <c r="G1316" s="25">
        <v>651</v>
      </c>
      <c r="H1316" s="25">
        <v>155.589</v>
      </c>
      <c r="I1316" s="23">
        <v>0.71</v>
      </c>
    </row>
    <row r="1317" spans="1:9" ht="15">
      <c r="A1317">
        <v>1953</v>
      </c>
      <c r="B1317" s="22">
        <v>24.4</v>
      </c>
      <c r="C1317" s="22">
        <v>13</v>
      </c>
      <c r="D1317" s="25">
        <f>(+G1317-H1317)/C1317</f>
        <v>38.78769230769231</v>
      </c>
      <c r="E1317" s="25">
        <v>51</v>
      </c>
      <c r="F1317" s="25">
        <v>27000</v>
      </c>
      <c r="G1317" s="25">
        <v>660</v>
      </c>
      <c r="H1317" s="25">
        <v>155.76</v>
      </c>
      <c r="I1317" s="23">
        <v>0.8</v>
      </c>
    </row>
    <row r="1318" spans="1:9" ht="15">
      <c r="A1318">
        <v>1954</v>
      </c>
      <c r="B1318" s="22">
        <v>24</v>
      </c>
      <c r="C1318" s="22">
        <v>13.4</v>
      </c>
      <c r="D1318" s="25">
        <f>(+G1318-H1318)/C1318</f>
        <v>36.2894776119403</v>
      </c>
      <c r="E1318" s="25">
        <v>48</v>
      </c>
      <c r="F1318" s="25">
        <v>26600</v>
      </c>
      <c r="G1318" s="25">
        <v>639</v>
      </c>
      <c r="H1318" s="25">
        <v>152.721</v>
      </c>
      <c r="I1318" s="23">
        <v>0.86</v>
      </c>
    </row>
    <row r="1319" spans="1:9" ht="15">
      <c r="A1319">
        <v>1955</v>
      </c>
      <c r="B1319" s="22">
        <v>23.1</v>
      </c>
      <c r="C1319" s="22">
        <v>13.6</v>
      </c>
      <c r="D1319" s="25">
        <f>(+G1319-H1319)/C1319</f>
        <v>35.68764705882353</v>
      </c>
      <c r="E1319" s="25">
        <v>48</v>
      </c>
      <c r="F1319" s="25">
        <v>28100</v>
      </c>
      <c r="G1319" s="25">
        <v>648</v>
      </c>
      <c r="H1319" s="25">
        <v>162.648</v>
      </c>
      <c r="I1319" s="23">
        <v>0.95</v>
      </c>
    </row>
    <row r="1320" spans="1:9" ht="15">
      <c r="A1320">
        <v>1956</v>
      </c>
      <c r="B1320" s="22">
        <v>22.2</v>
      </c>
      <c r="C1320" s="22">
        <v>13.6</v>
      </c>
      <c r="D1320" s="25">
        <f>(+G1320-H1320)/C1320</f>
        <v>35.46683823529412</v>
      </c>
      <c r="E1320" s="25">
        <v>49</v>
      </c>
      <c r="F1320" s="25">
        <v>30100</v>
      </c>
      <c r="G1320" s="25">
        <v>669</v>
      </c>
      <c r="H1320" s="25">
        <v>186.651</v>
      </c>
      <c r="I1320" s="23">
        <v>0.98</v>
      </c>
    </row>
    <row r="1321" spans="1:9" ht="15">
      <c r="A1321">
        <v>1957</v>
      </c>
      <c r="B1321" s="22">
        <v>21.4</v>
      </c>
      <c r="C1321" s="22">
        <v>13.6</v>
      </c>
      <c r="D1321" s="25">
        <f>(+G1321-H1321)/C1321</f>
        <v>39.4964705882353</v>
      </c>
      <c r="E1321" s="25">
        <v>52</v>
      </c>
      <c r="F1321" s="25">
        <v>32900</v>
      </c>
      <c r="G1321" s="25">
        <v>704</v>
      </c>
      <c r="H1321" s="25">
        <v>166.848</v>
      </c>
      <c r="I1321" s="23">
        <v>0.93</v>
      </c>
    </row>
    <row r="1322" spans="1:9" ht="15">
      <c r="A1322">
        <v>1958</v>
      </c>
      <c r="B1322" s="22">
        <v>20.6</v>
      </c>
      <c r="C1322" s="22">
        <v>13.6</v>
      </c>
      <c r="D1322" s="25">
        <f>(+G1322-H1322)/C1322</f>
        <v>43.01911764705882</v>
      </c>
      <c r="E1322" s="25">
        <v>54</v>
      </c>
      <c r="F1322" s="25">
        <v>35700</v>
      </c>
      <c r="G1322" s="25">
        <v>735</v>
      </c>
      <c r="H1322" s="25">
        <v>149.94</v>
      </c>
      <c r="I1322" s="23">
        <v>0.86</v>
      </c>
    </row>
    <row r="1323" spans="1:9" ht="15">
      <c r="A1323">
        <v>1959</v>
      </c>
      <c r="B1323" s="22">
        <v>19.8</v>
      </c>
      <c r="C1323" s="22">
        <v>13.6</v>
      </c>
      <c r="D1323" s="25">
        <f>(+G1323-H1323)/C1323</f>
        <v>44.33455882352941</v>
      </c>
      <c r="E1323" s="25">
        <v>57</v>
      </c>
      <c r="F1323" s="25">
        <v>39300</v>
      </c>
      <c r="G1323" s="25">
        <v>778</v>
      </c>
      <c r="H1323" s="25">
        <v>175.05</v>
      </c>
      <c r="I1323" s="23">
        <v>0.91</v>
      </c>
    </row>
    <row r="1324" spans="1:9" ht="15">
      <c r="A1324">
        <v>1960</v>
      </c>
      <c r="B1324" s="22">
        <v>19</v>
      </c>
      <c r="C1324" s="22">
        <v>13.6</v>
      </c>
      <c r="D1324" s="25">
        <f>(+G1324-H1324)/C1324</f>
        <v>45.141691176470594</v>
      </c>
      <c r="E1324" s="25">
        <v>60</v>
      </c>
      <c r="F1324" s="25">
        <v>42700</v>
      </c>
      <c r="G1324" s="25">
        <v>811</v>
      </c>
      <c r="H1324" s="25">
        <v>197.073</v>
      </c>
      <c r="I1324" s="23">
        <v>0.86</v>
      </c>
    </row>
    <row r="1325" spans="1:9" ht="15">
      <c r="A1325">
        <v>1961</v>
      </c>
      <c r="B1325" s="22">
        <v>18.5</v>
      </c>
      <c r="C1325" s="22">
        <v>13.6</v>
      </c>
      <c r="D1325" s="25">
        <f>(+G1325-H1325)/C1325</f>
        <v>46.32352941176471</v>
      </c>
      <c r="E1325" s="25">
        <v>62</v>
      </c>
      <c r="F1325" s="25">
        <v>45400</v>
      </c>
      <c r="G1325" s="25">
        <v>840</v>
      </c>
      <c r="H1325" s="25">
        <v>210</v>
      </c>
      <c r="I1325" s="23">
        <v>0.95</v>
      </c>
    </row>
    <row r="1326" spans="1:9" ht="15">
      <c r="A1326">
        <v>1962</v>
      </c>
      <c r="B1326" s="22">
        <v>18</v>
      </c>
      <c r="C1326" s="22">
        <v>13.6</v>
      </c>
      <c r="D1326" s="25">
        <f>(+G1326-H1326)/C1326</f>
        <v>47.75823529411765</v>
      </c>
      <c r="E1326" s="25">
        <v>64</v>
      </c>
      <c r="F1326" s="25">
        <v>48500</v>
      </c>
      <c r="G1326" s="25">
        <v>873</v>
      </c>
      <c r="H1326" s="25">
        <v>223.488</v>
      </c>
      <c r="I1326" s="23">
        <v>0.91</v>
      </c>
    </row>
    <row r="1327" spans="1:9" ht="15">
      <c r="A1327">
        <v>1963</v>
      </c>
      <c r="B1327" s="22">
        <v>17.5</v>
      </c>
      <c r="C1327" s="22">
        <v>13.6</v>
      </c>
      <c r="D1327" s="25">
        <f>(+G1327-H1327)/C1327</f>
        <v>48.387352941176474</v>
      </c>
      <c r="E1327" s="25">
        <v>66</v>
      </c>
      <c r="F1327" s="25">
        <v>51300</v>
      </c>
      <c r="G1327" s="25">
        <v>899</v>
      </c>
      <c r="H1327" s="25">
        <v>240.932</v>
      </c>
      <c r="I1327" s="23">
        <v>0.96</v>
      </c>
    </row>
    <row r="1328" spans="1:9" ht="15">
      <c r="A1328">
        <v>1964</v>
      </c>
      <c r="B1328" s="22">
        <v>16.9</v>
      </c>
      <c r="C1328" s="22">
        <v>13.5</v>
      </c>
      <c r="D1328" s="25">
        <f>(+G1328-H1328)/C1328</f>
        <v>48.36955555555556</v>
      </c>
      <c r="E1328" s="25">
        <v>68</v>
      </c>
      <c r="F1328" s="25">
        <v>54500</v>
      </c>
      <c r="G1328" s="25">
        <v>921</v>
      </c>
      <c r="H1328" s="25">
        <v>268.011</v>
      </c>
      <c r="I1328" s="23">
        <v>1.03</v>
      </c>
    </row>
    <row r="1329" spans="1:9" ht="15">
      <c r="A1329">
        <v>1965</v>
      </c>
      <c r="B1329" s="22">
        <v>16.5</v>
      </c>
      <c r="C1329" s="22">
        <v>13.5</v>
      </c>
      <c r="D1329" s="25">
        <f>(+G1329-H1329)/C1329</f>
        <v>47.982666666666674</v>
      </c>
      <c r="E1329" s="25">
        <v>71</v>
      </c>
      <c r="F1329" s="25">
        <v>57800</v>
      </c>
      <c r="G1329" s="25">
        <v>954</v>
      </c>
      <c r="H1329" s="25">
        <v>306.234</v>
      </c>
      <c r="I1329" s="23">
        <v>1.03</v>
      </c>
    </row>
    <row r="1330" spans="1:9" ht="15">
      <c r="A1330">
        <v>1966</v>
      </c>
      <c r="B1330" s="22">
        <v>16</v>
      </c>
      <c r="C1330" s="22">
        <v>13.4</v>
      </c>
      <c r="D1330" s="25">
        <f>(+G1330-H1330)/C1330</f>
        <v>53.548059701492534</v>
      </c>
      <c r="E1330" s="25">
        <v>77</v>
      </c>
      <c r="F1330" s="25">
        <v>64300</v>
      </c>
      <c r="G1330" s="25">
        <v>1028</v>
      </c>
      <c r="H1330" s="25">
        <v>310.456</v>
      </c>
      <c r="I1330" s="23">
        <v>1</v>
      </c>
    </row>
    <row r="1331" spans="1:9" ht="15">
      <c r="A1331">
        <v>1967</v>
      </c>
      <c r="B1331" s="22">
        <v>15.5</v>
      </c>
      <c r="C1331" s="22">
        <v>13.3</v>
      </c>
      <c r="D1331" s="25">
        <f>(+G1331-H1331)/C1331</f>
        <v>60.773533834586466</v>
      </c>
      <c r="E1331" s="25">
        <v>81</v>
      </c>
      <c r="F1331" s="25">
        <v>69200</v>
      </c>
      <c r="G1331" s="25">
        <v>1072</v>
      </c>
      <c r="H1331" s="25">
        <v>263.712</v>
      </c>
      <c r="I1331" s="23">
        <v>1</v>
      </c>
    </row>
    <row r="1332" spans="1:9" ht="15">
      <c r="A1332">
        <v>1968</v>
      </c>
      <c r="B1332" s="22">
        <v>14.8</v>
      </c>
      <c r="C1332" s="22">
        <v>13.3</v>
      </c>
      <c r="D1332" s="25">
        <f>(+G1332-H1332)/C1332</f>
        <v>65.17894736842105</v>
      </c>
      <c r="E1332" s="25">
        <v>84</v>
      </c>
      <c r="F1332" s="25">
        <v>75600</v>
      </c>
      <c r="G1332" s="25">
        <v>1120</v>
      </c>
      <c r="H1332" s="25">
        <v>253.12</v>
      </c>
      <c r="I1332" s="23">
        <v>0.98</v>
      </c>
    </row>
    <row r="1333" spans="1:9" ht="15">
      <c r="A1333">
        <v>1969</v>
      </c>
      <c r="B1333" s="22">
        <v>14.3</v>
      </c>
      <c r="C1333" s="22">
        <v>13.3</v>
      </c>
      <c r="D1333" s="25">
        <f>(+G1333-H1333)/C1333</f>
        <v>70.54015037593985</v>
      </c>
      <c r="E1333" s="25">
        <v>87</v>
      </c>
      <c r="F1333" s="25">
        <v>81400</v>
      </c>
      <c r="G1333" s="25">
        <v>1164</v>
      </c>
      <c r="H1333" s="25">
        <v>225.816</v>
      </c>
      <c r="I1333" s="23">
        <v>0.99</v>
      </c>
    </row>
    <row r="1334" spans="1:9" ht="15">
      <c r="A1334">
        <v>1970</v>
      </c>
      <c r="B1334" s="22">
        <v>14.1</v>
      </c>
      <c r="C1334" s="22">
        <v>13.2</v>
      </c>
      <c r="D1334" s="25">
        <f>(+G1334-H1334)/C1334</f>
        <v>75.9669696969697</v>
      </c>
      <c r="E1334" s="25">
        <v>92</v>
      </c>
      <c r="F1334" s="25">
        <v>86100</v>
      </c>
      <c r="G1334" s="25">
        <v>1214</v>
      </c>
      <c r="H1334" s="25">
        <v>211.236</v>
      </c>
      <c r="I1334" s="23">
        <v>1</v>
      </c>
    </row>
    <row r="1335" spans="1:9" ht="15">
      <c r="A1335">
        <v>1971</v>
      </c>
      <c r="B1335" s="22">
        <v>13.9</v>
      </c>
      <c r="C1335" s="22">
        <v>13.1</v>
      </c>
      <c r="D1335" s="25">
        <f>(+G1335-H1335)/C1335</f>
        <v>92.1114503816794</v>
      </c>
      <c r="E1335" s="25">
        <v>109</v>
      </c>
      <c r="F1335" s="25">
        <v>102700</v>
      </c>
      <c r="G1335" s="25">
        <v>1428</v>
      </c>
      <c r="H1335" s="25">
        <v>221.34</v>
      </c>
      <c r="I1335" s="23">
        <v>0.85</v>
      </c>
    </row>
    <row r="1336" spans="1:9" ht="15">
      <c r="A1336">
        <v>1972</v>
      </c>
      <c r="B1336" s="22">
        <v>13.7</v>
      </c>
      <c r="C1336" s="22">
        <v>13.1</v>
      </c>
      <c r="D1336" s="25">
        <f>(+G1336-H1336)/C1336</f>
        <v>107.53282442748092</v>
      </c>
      <c r="E1336" s="25">
        <v>128</v>
      </c>
      <c r="F1336" s="25">
        <v>122400</v>
      </c>
      <c r="G1336" s="25">
        <v>1677</v>
      </c>
      <c r="H1336" s="25">
        <v>268.32</v>
      </c>
      <c r="I1336" s="23">
        <v>0.68</v>
      </c>
    </row>
    <row r="1337" spans="1:9" ht="15">
      <c r="A1337">
        <v>1973</v>
      </c>
      <c r="B1337" s="22">
        <v>13.6</v>
      </c>
      <c r="C1337" s="22">
        <v>13</v>
      </c>
      <c r="D1337" s="25">
        <f>(+G1337-H1337)/C1337</f>
        <v>119.004</v>
      </c>
      <c r="E1337" s="25">
        <v>141</v>
      </c>
      <c r="F1337" s="25">
        <v>134800</v>
      </c>
      <c r="G1337" s="25">
        <v>1833</v>
      </c>
      <c r="H1337" s="25">
        <v>285.948</v>
      </c>
      <c r="I1337" s="23">
        <v>0.71</v>
      </c>
    </row>
    <row r="1338" spans="1:9" ht="15">
      <c r="A1338">
        <v>1974</v>
      </c>
      <c r="B1338" s="22">
        <v>13.5</v>
      </c>
      <c r="C1338" s="22">
        <v>13</v>
      </c>
      <c r="D1338" s="25">
        <f>(+G1338-H1338)/C1338</f>
        <v>146.20499999999998</v>
      </c>
      <c r="E1338" s="25">
        <v>171</v>
      </c>
      <c r="F1338" s="25">
        <v>164700</v>
      </c>
      <c r="G1338" s="25">
        <v>2223</v>
      </c>
      <c r="H1338" s="25">
        <v>322.335</v>
      </c>
      <c r="I1338" s="23">
        <v>0.64</v>
      </c>
    </row>
    <row r="1339" spans="1:9" ht="15">
      <c r="A1339">
        <v>1975</v>
      </c>
      <c r="B1339" s="22">
        <v>12.6</v>
      </c>
      <c r="C1339" s="22">
        <v>12.6</v>
      </c>
      <c r="D1339" s="25">
        <f>(+G1339-H1339)/C1339</f>
        <v>162.4457142857143</v>
      </c>
      <c r="E1339" s="25">
        <v>188</v>
      </c>
      <c r="F1339" s="25">
        <v>188000</v>
      </c>
      <c r="G1339" s="25">
        <v>2369</v>
      </c>
      <c r="H1339" s="25">
        <v>322.184</v>
      </c>
      <c r="I1339" s="23">
        <v>0.61</v>
      </c>
    </row>
    <row r="1340" spans="1:9" ht="15">
      <c r="A1340">
        <v>1976</v>
      </c>
      <c r="B1340" s="22">
        <v>12.7</v>
      </c>
      <c r="C1340" s="22">
        <v>12.6</v>
      </c>
      <c r="D1340" s="25">
        <f>(+G1340-H1340)/C1340</f>
        <v>196.298253968254</v>
      </c>
      <c r="E1340" s="25">
        <v>227</v>
      </c>
      <c r="F1340" s="25">
        <v>225700</v>
      </c>
      <c r="G1340" s="25">
        <v>2866</v>
      </c>
      <c r="H1340" s="25">
        <v>392.642</v>
      </c>
      <c r="I1340" s="23">
        <v>0.56</v>
      </c>
    </row>
    <row r="1341" spans="1:9" ht="15">
      <c r="A1341">
        <v>1977</v>
      </c>
      <c r="B1341" s="22">
        <v>12.8</v>
      </c>
      <c r="C1341" s="22">
        <v>12.6</v>
      </c>
      <c r="D1341" s="25">
        <f>(+G1341-H1341)/C1341</f>
        <v>232.88444444444445</v>
      </c>
      <c r="E1341" s="25">
        <v>271</v>
      </c>
      <c r="F1341" s="25">
        <v>266900</v>
      </c>
      <c r="G1341" s="25">
        <v>3416</v>
      </c>
      <c r="H1341" s="25">
        <v>481.656</v>
      </c>
      <c r="I1341" s="23">
        <v>0.46</v>
      </c>
    </row>
    <row r="1342" spans="1:9" ht="15">
      <c r="A1342">
        <v>1978</v>
      </c>
      <c r="B1342" s="22">
        <v>12.9</v>
      </c>
      <c r="C1342" s="22">
        <v>12.6</v>
      </c>
      <c r="D1342" s="25">
        <f>(+G1342-H1342)/C1342</f>
        <v>262.2942857142857</v>
      </c>
      <c r="E1342" s="25">
        <v>308</v>
      </c>
      <c r="F1342" s="25">
        <v>300700</v>
      </c>
      <c r="G1342" s="25">
        <v>3879</v>
      </c>
      <c r="H1342" s="25">
        <v>574.092</v>
      </c>
      <c r="I1342" s="23">
        <v>0.4</v>
      </c>
    </row>
    <row r="1343" spans="1:9" ht="15">
      <c r="A1343">
        <v>1979</v>
      </c>
      <c r="B1343" s="22">
        <v>13.2</v>
      </c>
      <c r="C1343" s="22">
        <v>12.4</v>
      </c>
      <c r="D1343" s="25">
        <f>(+G1343-H1343)/C1343</f>
        <v>342.8</v>
      </c>
      <c r="E1343" s="25">
        <v>400</v>
      </c>
      <c r="F1343" s="25">
        <v>375758</v>
      </c>
      <c r="G1343" s="25">
        <v>4960</v>
      </c>
      <c r="H1343" s="25">
        <v>709.28</v>
      </c>
      <c r="I1343" s="23">
        <v>0.31</v>
      </c>
    </row>
    <row r="1344" spans="1:9" ht="15">
      <c r="A1344">
        <v>1980</v>
      </c>
      <c r="B1344" s="22">
        <v>13.5</v>
      </c>
      <c r="C1344" s="22">
        <v>12.4</v>
      </c>
      <c r="D1344" s="25">
        <v>456</v>
      </c>
      <c r="E1344" s="25">
        <v>530</v>
      </c>
      <c r="F1344" s="25">
        <v>486800</v>
      </c>
      <c r="G1344" s="25">
        <v>6572</v>
      </c>
      <c r="H1344" s="25">
        <v>926.652</v>
      </c>
      <c r="I1344" s="23">
        <v>0.25</v>
      </c>
    </row>
    <row r="1345" spans="1:9" ht="15">
      <c r="A1345">
        <v>1981</v>
      </c>
      <c r="B1345" s="22">
        <v>13.8</v>
      </c>
      <c r="C1345" s="22">
        <v>12.2</v>
      </c>
      <c r="D1345" s="25">
        <v>490</v>
      </c>
      <c r="E1345" s="25">
        <v>567</v>
      </c>
      <c r="F1345" s="25">
        <v>501300</v>
      </c>
      <c r="G1345" s="25">
        <v>6917</v>
      </c>
      <c r="H1345" s="25">
        <v>941</v>
      </c>
      <c r="I1345" s="23">
        <v>0.26</v>
      </c>
    </row>
    <row r="1346" spans="1:9" ht="15">
      <c r="A1346">
        <v>1982</v>
      </c>
      <c r="B1346" s="22">
        <v>14</v>
      </c>
      <c r="C1346" s="22">
        <v>12.1</v>
      </c>
      <c r="D1346" s="25">
        <v>511</v>
      </c>
      <c r="E1346" s="25">
        <v>589</v>
      </c>
      <c r="F1346" s="25">
        <v>509100</v>
      </c>
      <c r="G1346" s="25">
        <v>7127</v>
      </c>
      <c r="H1346" s="25">
        <v>941</v>
      </c>
      <c r="I1346" s="23">
        <v>0.28</v>
      </c>
    </row>
    <row r="1347" spans="1:9" ht="15">
      <c r="A1347">
        <v>1983</v>
      </c>
      <c r="B1347" s="22">
        <v>14</v>
      </c>
      <c r="C1347" s="22">
        <v>12</v>
      </c>
      <c r="D1347" s="25">
        <v>486</v>
      </c>
      <c r="E1347" s="25">
        <v>560</v>
      </c>
      <c r="F1347" s="25">
        <v>480000</v>
      </c>
      <c r="G1347" s="25">
        <v>6720</v>
      </c>
      <c r="H1347" s="25">
        <v>894</v>
      </c>
      <c r="I1347" s="23">
        <v>0.32</v>
      </c>
    </row>
    <row r="1348" spans="1:9" ht="15">
      <c r="A1348">
        <v>1984</v>
      </c>
      <c r="B1348" s="22">
        <v>14</v>
      </c>
      <c r="C1348" s="22">
        <v>11.8</v>
      </c>
      <c r="D1348" s="25">
        <v>489</v>
      </c>
      <c r="E1348" s="25">
        <v>570</v>
      </c>
      <c r="F1348" s="25">
        <v>480595</v>
      </c>
      <c r="G1348" s="25">
        <v>6728</v>
      </c>
      <c r="H1348" s="25">
        <v>955</v>
      </c>
      <c r="I1348" s="23">
        <v>0.32</v>
      </c>
    </row>
    <row r="1349" spans="1:9" ht="15">
      <c r="A1349">
        <v>1985</v>
      </c>
      <c r="B1349" s="22">
        <v>13.9</v>
      </c>
      <c r="C1349" s="22">
        <v>11.6</v>
      </c>
      <c r="D1349" s="25">
        <v>426</v>
      </c>
      <c r="E1349" s="25">
        <v>513</v>
      </c>
      <c r="F1349" s="25">
        <v>427811</v>
      </c>
      <c r="G1349" s="25">
        <v>5947</v>
      </c>
      <c r="H1349" s="25">
        <v>1005</v>
      </c>
      <c r="I1349" s="23">
        <v>0.36</v>
      </c>
    </row>
    <row r="1350" spans="1:9" ht="15">
      <c r="A1350">
        <v>1986</v>
      </c>
      <c r="B1350" s="22">
        <v>13.7</v>
      </c>
      <c r="C1350" s="22">
        <v>11.4</v>
      </c>
      <c r="D1350" s="25">
        <v>380</v>
      </c>
      <c r="E1350" s="25">
        <v>476</v>
      </c>
      <c r="F1350" s="25">
        <v>396077</v>
      </c>
      <c r="G1350" s="25">
        <v>5426</v>
      </c>
      <c r="H1350" s="25">
        <v>1091</v>
      </c>
      <c r="I1350" s="23">
        <v>0.4</v>
      </c>
    </row>
    <row r="1351" spans="1:9" ht="15">
      <c r="A1351">
        <v>1987</v>
      </c>
      <c r="B1351" s="22">
        <v>13.6</v>
      </c>
      <c r="C1351" s="22">
        <v>11.3</v>
      </c>
      <c r="D1351" s="25">
        <v>353</v>
      </c>
      <c r="E1351" s="25">
        <v>451</v>
      </c>
      <c r="F1351" s="25">
        <v>375104</v>
      </c>
      <c r="G1351" s="25">
        <v>5101</v>
      </c>
      <c r="H1351" s="25">
        <v>1107</v>
      </c>
      <c r="I1351" s="23">
        <v>0.37</v>
      </c>
    </row>
    <row r="1352" spans="1:9" ht="15">
      <c r="A1352">
        <v>1988</v>
      </c>
      <c r="B1352" s="22">
        <v>13.3</v>
      </c>
      <c r="C1352" s="22">
        <v>11.3</v>
      </c>
      <c r="D1352" s="25">
        <v>330</v>
      </c>
      <c r="E1352" s="25">
        <v>425</v>
      </c>
      <c r="F1352" s="25">
        <v>361090</v>
      </c>
      <c r="G1352" s="25">
        <v>4802</v>
      </c>
      <c r="H1352" s="25">
        <v>1071</v>
      </c>
      <c r="I1352" s="23">
        <v>0.41</v>
      </c>
    </row>
    <row r="1353" spans="1:9" ht="15">
      <c r="A1353">
        <v>1989</v>
      </c>
      <c r="B1353" s="22">
        <v>13</v>
      </c>
      <c r="C1353" s="22">
        <v>11.3</v>
      </c>
      <c r="D1353" s="25">
        <v>334</v>
      </c>
      <c r="E1353" s="25">
        <v>426</v>
      </c>
      <c r="F1353" s="25">
        <v>370292</v>
      </c>
      <c r="G1353" s="25">
        <v>4813</v>
      </c>
      <c r="H1353" s="25">
        <v>1040</v>
      </c>
      <c r="I1353" s="23">
        <v>0.4</v>
      </c>
    </row>
    <row r="1354" spans="1:9" ht="15">
      <c r="A1354">
        <v>1990</v>
      </c>
      <c r="B1354" s="22">
        <v>13.2</v>
      </c>
      <c r="C1354" s="22">
        <v>11.3</v>
      </c>
      <c r="D1354" s="25">
        <v>321</v>
      </c>
      <c r="E1354" s="25">
        <v>398</v>
      </c>
      <c r="F1354" s="25">
        <v>340712</v>
      </c>
      <c r="G1354" s="25">
        <v>4497</v>
      </c>
      <c r="H1354" s="25">
        <v>867</v>
      </c>
      <c r="I1354" s="23">
        <v>0.42</v>
      </c>
    </row>
    <row r="1355" spans="1:9" ht="15">
      <c r="A1355">
        <v>1991</v>
      </c>
      <c r="B1355" s="22">
        <v>13.3</v>
      </c>
      <c r="C1355" s="22">
        <v>11.3</v>
      </c>
      <c r="D1355" s="25">
        <v>340</v>
      </c>
      <c r="E1355" s="25">
        <v>417</v>
      </c>
      <c r="F1355" s="25">
        <v>354293</v>
      </c>
      <c r="G1355" s="25">
        <v>4712</v>
      </c>
      <c r="H1355" s="25">
        <v>865</v>
      </c>
      <c r="I1355" s="23">
        <v>0.4</v>
      </c>
    </row>
    <row r="1356" spans="1:9" ht="15">
      <c r="A1356">
        <v>1992</v>
      </c>
      <c r="B1356" s="22">
        <v>13.2</v>
      </c>
      <c r="C1356" s="22">
        <v>11.3</v>
      </c>
      <c r="D1356" s="25">
        <v>362</v>
      </c>
      <c r="E1356" s="25">
        <v>445</v>
      </c>
      <c r="F1356" s="25">
        <v>380947</v>
      </c>
      <c r="G1356" s="25">
        <v>5028</v>
      </c>
      <c r="H1356" s="25">
        <v>932</v>
      </c>
      <c r="I1356" s="23">
        <v>0.39</v>
      </c>
    </row>
    <row r="1357" spans="1:9" ht="15">
      <c r="A1357">
        <v>1993</v>
      </c>
      <c r="B1357" s="22">
        <v>13</v>
      </c>
      <c r="C1357" s="22">
        <v>11.2</v>
      </c>
      <c r="D1357" s="25">
        <v>399</v>
      </c>
      <c r="E1357" s="25">
        <v>491</v>
      </c>
      <c r="F1357" s="25">
        <v>423015</v>
      </c>
      <c r="G1357" s="25">
        <v>5499</v>
      </c>
      <c r="H1357" s="25">
        <v>1031</v>
      </c>
      <c r="I1357" s="23">
        <v>0.38</v>
      </c>
    </row>
    <row r="1358" spans="1:9" ht="15">
      <c r="A1358">
        <v>1994</v>
      </c>
      <c r="B1358" s="22">
        <v>13</v>
      </c>
      <c r="C1358" s="22">
        <v>11.1</v>
      </c>
      <c r="D1358" s="25">
        <v>426</v>
      </c>
      <c r="E1358" s="25">
        <v>537</v>
      </c>
      <c r="F1358" s="25">
        <v>458228</v>
      </c>
      <c r="G1358" s="25">
        <v>5956</v>
      </c>
      <c r="H1358" s="25">
        <v>1231</v>
      </c>
      <c r="I1358" s="30" t="s">
        <v>6</v>
      </c>
    </row>
    <row r="1359" spans="1:9" ht="15">
      <c r="A1359">
        <v>1995</v>
      </c>
      <c r="B1359" s="22">
        <v>13.4</v>
      </c>
      <c r="C1359" s="22">
        <v>11.1</v>
      </c>
      <c r="D1359" s="25">
        <v>473</v>
      </c>
      <c r="E1359" s="25">
        <v>606</v>
      </c>
      <c r="F1359" s="25">
        <v>502341</v>
      </c>
      <c r="G1359" s="25">
        <v>6731</v>
      </c>
      <c r="H1359" s="25">
        <v>1477</v>
      </c>
      <c r="I1359" s="29" t="s">
        <v>6</v>
      </c>
    </row>
    <row r="1360" spans="1:9" ht="15">
      <c r="A1360" s="28" t="s">
        <v>6</v>
      </c>
      <c r="B1360" s="34" t="s">
        <v>6</v>
      </c>
      <c r="C1360" s="34" t="s">
        <v>6</v>
      </c>
      <c r="D1360" s="33" t="s">
        <v>6</v>
      </c>
      <c r="E1360" s="33" t="s">
        <v>6</v>
      </c>
      <c r="F1360" s="33" t="s">
        <v>6</v>
      </c>
      <c r="G1360" s="33" t="s">
        <v>6</v>
      </c>
      <c r="H1360" s="33" t="s">
        <v>6</v>
      </c>
      <c r="I1360" s="30" t="s">
        <v>7</v>
      </c>
    </row>
    <row r="1361" spans="1:9" ht="15">
      <c r="A1361" t="str">
        <f>FOOTNOTE</f>
        <v>Table updated from "Farm Real Estate Historical Series Data, 1950-92", Statistical Bulletin No. 855.</v>
      </c>
      <c r="B1361" s="22"/>
      <c r="C1361" s="22"/>
      <c r="D1361" s="25"/>
      <c r="E1361" s="25"/>
      <c r="F1361" s="25"/>
      <c r="G1361" s="25"/>
      <c r="H1361" s="25"/>
      <c r="I1361" s="23"/>
    </row>
    <row r="1362" spans="1:9" ht="15">
      <c r="A1362" t="str">
        <f>A79</f>
        <v> </v>
      </c>
      <c r="B1362" s="22"/>
      <c r="C1362" s="22"/>
      <c r="D1362" s="25"/>
      <c r="E1362" s="25"/>
      <c r="F1362" s="25"/>
      <c r="G1362" s="25"/>
      <c r="H1362" s="25"/>
      <c r="I1362" s="23"/>
    </row>
    <row r="1363" ht="15">
      <c r="A1363" s="27" t="s">
        <v>72</v>
      </c>
    </row>
    <row r="1364" spans="1:9" ht="15">
      <c r="A1364" t="str">
        <f>A80</f>
        <v> </v>
      </c>
      <c r="B1364" s="22"/>
      <c r="C1364" s="22"/>
      <c r="D1364" s="25"/>
      <c r="E1364" s="25"/>
      <c r="F1364" s="25"/>
      <c r="G1364" s="25"/>
      <c r="H1364" s="25"/>
      <c r="I1364" s="23"/>
    </row>
    <row r="1365" spans="1:9" ht="15">
      <c r="A1365" s="5" t="s">
        <v>82</v>
      </c>
      <c r="B1365" s="22"/>
      <c r="C1365" s="22"/>
      <c r="D1365" s="25"/>
      <c r="E1365" s="25"/>
      <c r="F1365" s="25"/>
      <c r="G1365" s="25"/>
      <c r="H1365" s="25"/>
      <c r="I1365" s="23"/>
    </row>
    <row r="1366" spans="2:9" ht="15">
      <c r="B1366" s="22"/>
      <c r="C1366" s="22"/>
      <c r="D1366" s="25"/>
      <c r="E1366" s="25"/>
      <c r="F1366" s="25"/>
      <c r="G1366" s="25"/>
      <c r="H1366" s="25"/>
      <c r="I1366" s="23"/>
    </row>
    <row r="1367" spans="1:9" ht="15">
      <c r="A1367" s="28" t="s">
        <v>6</v>
      </c>
      <c r="B1367" s="34" t="s">
        <v>6</v>
      </c>
      <c r="C1367" s="34" t="s">
        <v>6</v>
      </c>
      <c r="D1367" s="33" t="s">
        <v>6</v>
      </c>
      <c r="E1367" s="33" t="s">
        <v>6</v>
      </c>
      <c r="F1367" s="33" t="s">
        <v>6</v>
      </c>
      <c r="G1367" s="33" t="s">
        <v>6</v>
      </c>
      <c r="H1367" s="33" t="s">
        <v>6</v>
      </c>
      <c r="I1367" s="30" t="s">
        <v>7</v>
      </c>
    </row>
    <row r="1368" spans="2:9" ht="15">
      <c r="B1368" s="22"/>
      <c r="C1368" s="32" t="s">
        <v>8</v>
      </c>
      <c r="D1368" s="25"/>
      <c r="E1368" s="35" t="s">
        <v>65</v>
      </c>
      <c r="F1368" s="25"/>
      <c r="G1368" s="25"/>
      <c r="H1368" s="25"/>
      <c r="I1368" s="3" t="s">
        <v>10</v>
      </c>
    </row>
    <row r="1369" spans="1:9" ht="15">
      <c r="A1369" s="37" t="s">
        <v>11</v>
      </c>
      <c r="B1369" s="2" t="s">
        <v>12</v>
      </c>
      <c r="C1369" s="32" t="s">
        <v>13</v>
      </c>
      <c r="D1369" s="31" t="s">
        <v>14</v>
      </c>
      <c r="E1369" s="31" t="s">
        <v>15</v>
      </c>
      <c r="F1369" s="33" t="s">
        <v>6</v>
      </c>
      <c r="G1369" s="31" t="s">
        <v>16</v>
      </c>
      <c r="H1369" s="31" t="s">
        <v>17</v>
      </c>
      <c r="I1369" s="3" t="s">
        <v>18</v>
      </c>
    </row>
    <row r="1370" spans="2:9" ht="15">
      <c r="B1370" s="22"/>
      <c r="C1370" s="36" t="s">
        <v>19</v>
      </c>
      <c r="D1370" s="31" t="s">
        <v>20</v>
      </c>
      <c r="E1370" s="35" t="s">
        <v>21</v>
      </c>
      <c r="F1370" s="35" t="s">
        <v>22</v>
      </c>
      <c r="G1370" s="4" t="s">
        <v>23</v>
      </c>
      <c r="H1370" s="4" t="s">
        <v>24</v>
      </c>
      <c r="I1370" s="3" t="s">
        <v>25</v>
      </c>
    </row>
    <row r="1371" spans="2:9" ht="15">
      <c r="B1371" s="32" t="s">
        <v>3</v>
      </c>
      <c r="C1371" s="22"/>
      <c r="D1371" s="25"/>
      <c r="E1371" s="35" t="s">
        <v>26</v>
      </c>
      <c r="F1371" s="35" t="s">
        <v>27</v>
      </c>
      <c r="G1371" s="25"/>
      <c r="H1371" s="4" t="s">
        <v>3</v>
      </c>
      <c r="I1371" s="3" t="s">
        <v>28</v>
      </c>
    </row>
    <row r="1372" spans="1:9" ht="15">
      <c r="A1372" s="28" t="s">
        <v>6</v>
      </c>
      <c r="B1372" s="34" t="s">
        <v>6</v>
      </c>
      <c r="C1372" s="34" t="s">
        <v>6</v>
      </c>
      <c r="D1372" s="33" t="s">
        <v>6</v>
      </c>
      <c r="E1372" s="33" t="s">
        <v>6</v>
      </c>
      <c r="F1372" s="33" t="s">
        <v>6</v>
      </c>
      <c r="G1372" s="33" t="s">
        <v>6</v>
      </c>
      <c r="H1372" s="33" t="s">
        <v>6</v>
      </c>
      <c r="I1372" s="30" t="s">
        <v>7</v>
      </c>
    </row>
    <row r="1373" spans="2:9" ht="15">
      <c r="B1373" s="22"/>
      <c r="C1373" s="22"/>
      <c r="D1373" s="25"/>
      <c r="E1373" s="25"/>
      <c r="F1373" s="25"/>
      <c r="G1373" s="25"/>
      <c r="H1373" s="25"/>
      <c r="I1373" s="23"/>
    </row>
    <row r="1374" spans="2:9" ht="15">
      <c r="B1374" s="32" t="s">
        <v>29</v>
      </c>
      <c r="C1374" s="32" t="s">
        <v>30</v>
      </c>
      <c r="D1374" s="25"/>
      <c r="E1374" s="25"/>
      <c r="F1374" s="25"/>
      <c r="G1374" s="25"/>
      <c r="H1374" s="25"/>
      <c r="I1374" s="3" t="s">
        <v>3</v>
      </c>
    </row>
    <row r="1375" spans="2:9" ht="15">
      <c r="B1375" s="32" t="s">
        <v>31</v>
      </c>
      <c r="C1375" s="32" t="s">
        <v>32</v>
      </c>
      <c r="D1375" s="4" t="s">
        <v>33</v>
      </c>
      <c r="E1375" s="25"/>
      <c r="F1375" s="25"/>
      <c r="G1375" s="31" t="s">
        <v>34</v>
      </c>
      <c r="H1375" s="25"/>
      <c r="I1375" s="3" t="s">
        <v>35</v>
      </c>
    </row>
    <row r="1376" spans="2:9" ht="15">
      <c r="B1376" s="22"/>
      <c r="C1376" s="22"/>
      <c r="D1376" s="25"/>
      <c r="E1376" s="25"/>
      <c r="F1376" s="25"/>
      <c r="G1376" s="25"/>
      <c r="H1376" s="25"/>
      <c r="I1376" s="23"/>
    </row>
    <row r="1377" spans="1:9" ht="15">
      <c r="A1377">
        <v>1950</v>
      </c>
      <c r="B1377" s="22">
        <v>3.3</v>
      </c>
      <c r="C1377" s="22">
        <v>7.5</v>
      </c>
      <c r="D1377" s="25">
        <f>(+G1377-H1377)/C1377</f>
        <v>16.0704</v>
      </c>
      <c r="E1377" s="25">
        <v>19</v>
      </c>
      <c r="F1377" s="25">
        <v>43700</v>
      </c>
      <c r="G1377" s="25">
        <v>144</v>
      </c>
      <c r="H1377" s="25">
        <v>23.472</v>
      </c>
      <c r="I1377" s="23">
        <v>0.88</v>
      </c>
    </row>
    <row r="1378" spans="1:9" ht="15">
      <c r="A1378">
        <v>1951</v>
      </c>
      <c r="B1378" s="22">
        <v>3.2</v>
      </c>
      <c r="C1378" s="22">
        <v>7.7</v>
      </c>
      <c r="D1378" s="25">
        <f>(+G1378-H1378)/C1378</f>
        <v>18.143766233766232</v>
      </c>
      <c r="E1378" s="25">
        <v>22</v>
      </c>
      <c r="F1378" s="25">
        <v>53300</v>
      </c>
      <c r="G1378" s="25">
        <v>171</v>
      </c>
      <c r="H1378" s="25">
        <v>31.293</v>
      </c>
      <c r="I1378" s="23">
        <v>0.76</v>
      </c>
    </row>
    <row r="1379" spans="1:9" ht="15">
      <c r="A1379">
        <v>1952</v>
      </c>
      <c r="B1379" s="22">
        <v>3.2</v>
      </c>
      <c r="C1379" s="22">
        <v>8</v>
      </c>
      <c r="D1379" s="25">
        <f>(+G1379-H1379)/C1379</f>
        <v>20.577375</v>
      </c>
      <c r="E1379" s="25">
        <v>25</v>
      </c>
      <c r="F1379" s="25">
        <v>62900</v>
      </c>
      <c r="G1379" s="25">
        <v>201</v>
      </c>
      <c r="H1379" s="25">
        <v>36.381</v>
      </c>
      <c r="I1379" s="23">
        <v>0.71</v>
      </c>
    </row>
    <row r="1380" spans="1:9" ht="15">
      <c r="A1380">
        <v>1953</v>
      </c>
      <c r="B1380" s="22">
        <v>3.1</v>
      </c>
      <c r="C1380" s="22">
        <v>8.3</v>
      </c>
      <c r="D1380" s="25">
        <f>(+G1380-H1380)/C1380</f>
        <v>18.20048192771084</v>
      </c>
      <c r="E1380" s="25">
        <v>22</v>
      </c>
      <c r="F1380" s="25">
        <v>59500</v>
      </c>
      <c r="G1380" s="25">
        <v>184</v>
      </c>
      <c r="H1380" s="25">
        <v>32.936</v>
      </c>
      <c r="I1380" s="23">
        <v>0.71</v>
      </c>
    </row>
    <row r="1381" spans="1:9" ht="15">
      <c r="A1381">
        <v>1954</v>
      </c>
      <c r="B1381" s="22">
        <v>3</v>
      </c>
      <c r="C1381" s="22">
        <v>8.6</v>
      </c>
      <c r="D1381" s="25">
        <f>(+G1381-H1381)/C1381</f>
        <v>21.998720930232558</v>
      </c>
      <c r="E1381" s="25">
        <v>27</v>
      </c>
      <c r="F1381" s="25">
        <v>76900</v>
      </c>
      <c r="G1381" s="25">
        <v>231</v>
      </c>
      <c r="H1381" s="25">
        <v>41.811</v>
      </c>
      <c r="I1381" s="23">
        <v>0.69</v>
      </c>
    </row>
    <row r="1382" spans="1:9" ht="15">
      <c r="A1382">
        <v>1955</v>
      </c>
      <c r="B1382" s="22">
        <v>3</v>
      </c>
      <c r="C1382" s="22">
        <v>8.8</v>
      </c>
      <c r="D1382" s="25">
        <f>(+G1382-H1382)/C1382</f>
        <v>21.998863636363634</v>
      </c>
      <c r="E1382" s="25">
        <v>27</v>
      </c>
      <c r="F1382" s="25">
        <v>79700</v>
      </c>
      <c r="G1382" s="25">
        <v>239</v>
      </c>
      <c r="H1382" s="25">
        <v>45.41</v>
      </c>
      <c r="I1382" s="23">
        <v>0.7</v>
      </c>
    </row>
    <row r="1383" spans="1:9" ht="15">
      <c r="A1383">
        <v>1956</v>
      </c>
      <c r="B1383" s="22">
        <v>2.9</v>
      </c>
      <c r="C1383" s="22">
        <v>9.1</v>
      </c>
      <c r="D1383" s="25">
        <f>(+G1383-H1383)/C1383</f>
        <v>22.196043956043958</v>
      </c>
      <c r="E1383" s="25">
        <v>28</v>
      </c>
      <c r="F1383" s="25">
        <v>88300</v>
      </c>
      <c r="G1383" s="25">
        <v>256</v>
      </c>
      <c r="H1383" s="25">
        <v>54.016</v>
      </c>
      <c r="I1383" s="23">
        <v>0.67</v>
      </c>
    </row>
    <row r="1384" spans="1:9" ht="15">
      <c r="A1384">
        <v>1957</v>
      </c>
      <c r="B1384" s="22">
        <v>2.9</v>
      </c>
      <c r="C1384" s="22">
        <v>9.2</v>
      </c>
      <c r="D1384" s="25">
        <f>(+G1384-H1384)/C1384</f>
        <v>23.46989130434783</v>
      </c>
      <c r="E1384" s="25">
        <v>29</v>
      </c>
      <c r="F1384" s="25">
        <v>90800</v>
      </c>
      <c r="G1384" s="25">
        <v>263</v>
      </c>
      <c r="H1384" s="25">
        <v>47.077</v>
      </c>
      <c r="I1384" s="23">
        <v>0.67</v>
      </c>
    </row>
    <row r="1385" spans="1:9" ht="15">
      <c r="A1385">
        <v>1958</v>
      </c>
      <c r="B1385" s="22">
        <v>2.8</v>
      </c>
      <c r="C1385" s="22">
        <v>9.2</v>
      </c>
      <c r="D1385" s="25">
        <f>(+G1385-H1385)/C1385</f>
        <v>24.89076086956522</v>
      </c>
      <c r="E1385" s="25">
        <v>29</v>
      </c>
      <c r="F1385" s="25">
        <v>96800</v>
      </c>
      <c r="G1385" s="25">
        <v>271</v>
      </c>
      <c r="H1385" s="25">
        <v>42.005</v>
      </c>
      <c r="I1385" s="23">
        <v>0.64</v>
      </c>
    </row>
    <row r="1386" spans="1:9" ht="15">
      <c r="A1386">
        <v>1959</v>
      </c>
      <c r="B1386" s="22">
        <v>2.7</v>
      </c>
      <c r="C1386" s="22">
        <v>9.2</v>
      </c>
      <c r="D1386" s="25">
        <f>(+G1386-H1386)/C1386</f>
        <v>25.080434782608698</v>
      </c>
      <c r="E1386" s="25">
        <v>30</v>
      </c>
      <c r="F1386" s="25">
        <v>102800</v>
      </c>
      <c r="G1386" s="25">
        <v>278</v>
      </c>
      <c r="H1386" s="25">
        <v>47.26</v>
      </c>
      <c r="I1386" s="23">
        <v>0.65</v>
      </c>
    </row>
    <row r="1387" spans="1:9" ht="15">
      <c r="A1387">
        <v>1960</v>
      </c>
      <c r="B1387" s="22">
        <v>2.6</v>
      </c>
      <c r="C1387" s="22">
        <v>9.2</v>
      </c>
      <c r="D1387" s="25">
        <f>(+G1387-H1387)/C1387</f>
        <v>25.455652173913045</v>
      </c>
      <c r="E1387" s="25">
        <v>31</v>
      </c>
      <c r="F1387" s="25">
        <v>110300</v>
      </c>
      <c r="G1387" s="25">
        <v>287</v>
      </c>
      <c r="H1387" s="25">
        <v>52.808</v>
      </c>
      <c r="I1387" s="23">
        <v>0.66</v>
      </c>
    </row>
    <row r="1388" spans="1:9" ht="15">
      <c r="A1388">
        <v>1961</v>
      </c>
      <c r="B1388" s="22">
        <v>2.5</v>
      </c>
      <c r="C1388" s="22">
        <v>9.2</v>
      </c>
      <c r="D1388" s="25">
        <f>(+G1388-H1388)/C1388</f>
        <v>26.710108695652178</v>
      </c>
      <c r="E1388" s="25">
        <v>33</v>
      </c>
      <c r="F1388" s="25">
        <v>121000</v>
      </c>
      <c r="G1388" s="25">
        <v>303</v>
      </c>
      <c r="H1388" s="25">
        <v>57.267</v>
      </c>
      <c r="I1388" s="23">
        <v>0.67</v>
      </c>
    </row>
    <row r="1389" spans="1:9" ht="15">
      <c r="A1389">
        <v>1962</v>
      </c>
      <c r="B1389" s="22">
        <v>2.4</v>
      </c>
      <c r="C1389" s="22">
        <v>8.7</v>
      </c>
      <c r="D1389" s="25">
        <f>(+G1389-H1389)/C1389</f>
        <v>27.54931034482759</v>
      </c>
      <c r="E1389" s="25">
        <v>34</v>
      </c>
      <c r="F1389" s="25">
        <v>123900</v>
      </c>
      <c r="G1389" s="25">
        <v>297</v>
      </c>
      <c r="H1389" s="25">
        <v>57.321</v>
      </c>
      <c r="I1389" s="23">
        <v>0.69</v>
      </c>
    </row>
    <row r="1390" spans="1:9" ht="15">
      <c r="A1390">
        <v>1963</v>
      </c>
      <c r="B1390" s="22">
        <v>2.3</v>
      </c>
      <c r="C1390" s="22">
        <v>8.9</v>
      </c>
      <c r="D1390" s="25">
        <f>(+G1390-H1390)/C1390</f>
        <v>27.671123595505616</v>
      </c>
      <c r="E1390" s="25">
        <v>35</v>
      </c>
      <c r="F1390" s="25">
        <v>134500</v>
      </c>
      <c r="G1390" s="25">
        <v>309</v>
      </c>
      <c r="H1390" s="25">
        <v>62.727</v>
      </c>
      <c r="I1390" s="23">
        <v>0.74</v>
      </c>
    </row>
    <row r="1391" spans="1:9" ht="15">
      <c r="A1391">
        <v>1964</v>
      </c>
      <c r="B1391" s="22">
        <v>2.3</v>
      </c>
      <c r="C1391" s="22">
        <v>8.8</v>
      </c>
      <c r="D1391" s="25">
        <f>(+G1391-H1391)/C1391</f>
        <v>28.09772727272727</v>
      </c>
      <c r="E1391" s="25">
        <v>36</v>
      </c>
      <c r="F1391" s="25">
        <v>137700</v>
      </c>
      <c r="G1391" s="25">
        <v>317</v>
      </c>
      <c r="H1391" s="25">
        <v>69.74</v>
      </c>
      <c r="I1391" s="23">
        <v>0.78</v>
      </c>
    </row>
    <row r="1392" spans="1:9" ht="15">
      <c r="A1392">
        <v>1965</v>
      </c>
      <c r="B1392" s="22">
        <v>2.2</v>
      </c>
      <c r="C1392" s="22">
        <v>8.8</v>
      </c>
      <c r="D1392" s="25">
        <f>(+G1392-H1392)/C1392</f>
        <v>28.473522727272726</v>
      </c>
      <c r="E1392" s="25">
        <v>38</v>
      </c>
      <c r="F1392" s="25">
        <v>150600</v>
      </c>
      <c r="G1392" s="25">
        <v>331</v>
      </c>
      <c r="H1392" s="25">
        <v>80.433</v>
      </c>
      <c r="I1392" s="23">
        <v>0.83</v>
      </c>
    </row>
    <row r="1393" spans="1:9" ht="15">
      <c r="A1393">
        <v>1966</v>
      </c>
      <c r="B1393" s="22">
        <v>2.2</v>
      </c>
      <c r="C1393" s="22">
        <v>8.8</v>
      </c>
      <c r="D1393" s="25">
        <f>(+G1393-H1393)/C1393</f>
        <v>32.50465909090909</v>
      </c>
      <c r="E1393" s="25">
        <v>42</v>
      </c>
      <c r="F1393" s="25">
        <v>168500</v>
      </c>
      <c r="G1393" s="25">
        <v>371</v>
      </c>
      <c r="H1393" s="25">
        <v>84.959</v>
      </c>
      <c r="I1393" s="23">
        <v>0.82</v>
      </c>
    </row>
    <row r="1394" spans="1:9" ht="15">
      <c r="A1394">
        <v>1967</v>
      </c>
      <c r="B1394" s="22">
        <v>2.2</v>
      </c>
      <c r="C1394" s="22">
        <v>8.8</v>
      </c>
      <c r="D1394" s="25">
        <f>(+G1394-H1394)/C1394</f>
        <v>36.7225</v>
      </c>
      <c r="E1394" s="25">
        <v>45</v>
      </c>
      <c r="F1394" s="25">
        <v>180600</v>
      </c>
      <c r="G1394" s="25">
        <v>397</v>
      </c>
      <c r="H1394" s="25">
        <v>73.842</v>
      </c>
      <c r="I1394" s="23">
        <v>0.82</v>
      </c>
    </row>
    <row r="1395" spans="1:9" ht="15">
      <c r="A1395">
        <v>1968</v>
      </c>
      <c r="B1395" s="22">
        <v>2.1</v>
      </c>
      <c r="C1395" s="22">
        <v>8.8</v>
      </c>
      <c r="D1395" s="25">
        <f>(+G1395-H1395)/C1395</f>
        <v>39.56590909090909</v>
      </c>
      <c r="E1395" s="25">
        <v>48</v>
      </c>
      <c r="F1395" s="25">
        <v>200200</v>
      </c>
      <c r="G1395" s="25">
        <v>420</v>
      </c>
      <c r="H1395" s="25">
        <v>71.82</v>
      </c>
      <c r="I1395" s="23">
        <v>0.8</v>
      </c>
    </row>
    <row r="1396" spans="1:9" ht="15">
      <c r="A1396">
        <v>1969</v>
      </c>
      <c r="B1396" s="22">
        <v>2.1</v>
      </c>
      <c r="C1396" s="22">
        <v>9</v>
      </c>
      <c r="D1396" s="25">
        <f>(+G1396-H1396)/C1396</f>
        <v>43.02911111111111</v>
      </c>
      <c r="E1396" s="25">
        <v>50</v>
      </c>
      <c r="F1396" s="25">
        <v>216200</v>
      </c>
      <c r="G1396" s="25">
        <v>454</v>
      </c>
      <c r="H1396" s="25">
        <v>66.738</v>
      </c>
      <c r="I1396" s="23">
        <v>0.79</v>
      </c>
    </row>
    <row r="1397" spans="1:9" ht="15">
      <c r="A1397">
        <v>1970</v>
      </c>
      <c r="B1397" s="22">
        <v>2.1</v>
      </c>
      <c r="C1397" s="22">
        <v>9</v>
      </c>
      <c r="D1397" s="25">
        <f>(+G1397-H1397)/C1397</f>
        <v>46.004</v>
      </c>
      <c r="E1397" s="25">
        <v>53</v>
      </c>
      <c r="F1397" s="25">
        <v>227100</v>
      </c>
      <c r="G1397" s="25">
        <v>477</v>
      </c>
      <c r="H1397" s="25">
        <v>62.964</v>
      </c>
      <c r="I1397" s="23">
        <v>0.79</v>
      </c>
    </row>
    <row r="1398" spans="1:9" ht="15">
      <c r="A1398">
        <v>1971</v>
      </c>
      <c r="B1398" s="22">
        <v>2.1</v>
      </c>
      <c r="C1398" s="22">
        <v>9</v>
      </c>
      <c r="D1398" s="25">
        <f>(+G1398-H1398)/C1398</f>
        <v>52.097</v>
      </c>
      <c r="E1398" s="25">
        <v>59</v>
      </c>
      <c r="F1398" s="25">
        <v>252900</v>
      </c>
      <c r="G1398" s="25">
        <v>531</v>
      </c>
      <c r="H1398" s="25">
        <v>62.127</v>
      </c>
      <c r="I1398" s="23">
        <v>0.72</v>
      </c>
    </row>
    <row r="1399" spans="1:9" ht="15">
      <c r="A1399">
        <v>1972</v>
      </c>
      <c r="B1399" s="22">
        <v>2.1</v>
      </c>
      <c r="C1399" s="22">
        <v>9</v>
      </c>
      <c r="D1399" s="25">
        <f>(+G1399-H1399)/C1399</f>
        <v>57.882</v>
      </c>
      <c r="E1399" s="25">
        <v>66</v>
      </c>
      <c r="F1399" s="25">
        <v>282900</v>
      </c>
      <c r="G1399" s="25">
        <v>594</v>
      </c>
      <c r="H1399" s="25">
        <v>73.062</v>
      </c>
      <c r="I1399" s="23">
        <v>0.66</v>
      </c>
    </row>
    <row r="1400" spans="1:9" ht="15">
      <c r="A1400">
        <v>1973</v>
      </c>
      <c r="B1400" s="22">
        <v>2.1</v>
      </c>
      <c r="C1400" s="22">
        <v>9</v>
      </c>
      <c r="D1400" s="25">
        <f>(+G1400-H1400)/C1400</f>
        <v>64.97200000000001</v>
      </c>
      <c r="E1400" s="25">
        <v>74</v>
      </c>
      <c r="F1400" s="25">
        <v>317100</v>
      </c>
      <c r="G1400" s="25">
        <v>666</v>
      </c>
      <c r="H1400" s="25">
        <v>81.252</v>
      </c>
      <c r="I1400" s="23">
        <v>0.65</v>
      </c>
    </row>
    <row r="1401" spans="1:9" ht="15">
      <c r="A1401">
        <v>1974</v>
      </c>
      <c r="B1401" s="22">
        <v>2.1</v>
      </c>
      <c r="C1401" s="22">
        <v>9</v>
      </c>
      <c r="D1401" s="25">
        <f>(+G1401-H1401)/C1401</f>
        <v>75.225</v>
      </c>
      <c r="E1401" s="25">
        <v>85</v>
      </c>
      <c r="F1401" s="25">
        <v>364300</v>
      </c>
      <c r="G1401" s="25">
        <v>765</v>
      </c>
      <c r="H1401" s="25">
        <v>87.975</v>
      </c>
      <c r="I1401" s="23">
        <v>0.64</v>
      </c>
    </row>
    <row r="1402" spans="1:9" ht="15">
      <c r="A1402">
        <v>1975</v>
      </c>
      <c r="B1402" s="22">
        <v>2.2</v>
      </c>
      <c r="C1402" s="22">
        <v>9</v>
      </c>
      <c r="D1402" s="25">
        <f>(+G1402-H1402)/C1402</f>
        <v>75.63600000000001</v>
      </c>
      <c r="E1402" s="25">
        <v>85</v>
      </c>
      <c r="F1402" s="25">
        <v>347300</v>
      </c>
      <c r="G1402" s="25">
        <v>764</v>
      </c>
      <c r="H1402" s="25">
        <v>83.276</v>
      </c>
      <c r="I1402" s="23">
        <v>0.81</v>
      </c>
    </row>
    <row r="1403" spans="1:9" ht="15">
      <c r="A1403">
        <v>1976</v>
      </c>
      <c r="B1403" s="22">
        <v>2.4</v>
      </c>
      <c r="C1403" s="22">
        <v>9</v>
      </c>
      <c r="D1403" s="25">
        <f>(+G1403-H1403)/C1403</f>
        <v>87.32</v>
      </c>
      <c r="E1403" s="25">
        <v>98</v>
      </c>
      <c r="F1403" s="25">
        <v>368700</v>
      </c>
      <c r="G1403" s="25">
        <v>885</v>
      </c>
      <c r="H1403" s="25">
        <v>99.12</v>
      </c>
      <c r="I1403" s="23">
        <v>0.7</v>
      </c>
    </row>
    <row r="1404" spans="1:9" ht="15">
      <c r="A1404">
        <v>1977</v>
      </c>
      <c r="B1404" s="22">
        <v>2.6</v>
      </c>
      <c r="C1404" s="22">
        <v>9</v>
      </c>
      <c r="D1404" s="25">
        <f>(+G1404-H1404)/C1404</f>
        <v>98.40544444444444</v>
      </c>
      <c r="E1404" s="25">
        <v>112</v>
      </c>
      <c r="F1404" s="25">
        <v>385700</v>
      </c>
      <c r="G1404" s="25">
        <v>1003</v>
      </c>
      <c r="H1404" s="25">
        <v>117.351</v>
      </c>
      <c r="I1404" s="23">
        <v>0.56</v>
      </c>
    </row>
    <row r="1405" spans="1:9" ht="15">
      <c r="A1405">
        <v>1978</v>
      </c>
      <c r="B1405" s="22">
        <v>2.9</v>
      </c>
      <c r="C1405" s="22">
        <v>9</v>
      </c>
      <c r="D1405" s="25">
        <f>(+G1405-H1405)/C1405</f>
        <v>122.30555555555556</v>
      </c>
      <c r="E1405" s="25">
        <v>140</v>
      </c>
      <c r="F1405" s="25">
        <v>433700</v>
      </c>
      <c r="G1405" s="25">
        <v>1258</v>
      </c>
      <c r="H1405" s="25">
        <v>157.25</v>
      </c>
      <c r="I1405" s="23">
        <v>0.44</v>
      </c>
    </row>
    <row r="1406" spans="1:9" ht="15">
      <c r="A1406">
        <v>1979</v>
      </c>
      <c r="B1406" s="22">
        <v>2.9</v>
      </c>
      <c r="C1406" s="22">
        <v>9</v>
      </c>
      <c r="D1406" s="25">
        <f>(+G1406-H1406)/C1406</f>
        <v>167.3121111111111</v>
      </c>
      <c r="E1406" s="25">
        <v>191</v>
      </c>
      <c r="F1406" s="25">
        <v>592100</v>
      </c>
      <c r="G1406" s="25">
        <v>1717</v>
      </c>
      <c r="H1406" s="25">
        <v>211.191</v>
      </c>
      <c r="I1406" s="23">
        <v>0.2</v>
      </c>
    </row>
    <row r="1407" spans="1:9" ht="15">
      <c r="A1407">
        <v>1980</v>
      </c>
      <c r="B1407" s="22">
        <v>2.9</v>
      </c>
      <c r="C1407" s="22">
        <v>9</v>
      </c>
      <c r="D1407" s="25">
        <v>218</v>
      </c>
      <c r="E1407" s="25">
        <v>248</v>
      </c>
      <c r="F1407" s="25">
        <v>768800</v>
      </c>
      <c r="G1407" s="25">
        <v>2230</v>
      </c>
      <c r="H1407" s="25">
        <v>274.29</v>
      </c>
      <c r="I1407" s="23">
        <v>0.18</v>
      </c>
    </row>
    <row r="1408" spans="1:9" ht="15">
      <c r="A1408">
        <v>1981</v>
      </c>
      <c r="B1408" s="22">
        <v>3.1</v>
      </c>
      <c r="C1408" s="22">
        <v>8.9</v>
      </c>
      <c r="D1408" s="25">
        <v>230</v>
      </c>
      <c r="E1408" s="25">
        <v>262</v>
      </c>
      <c r="F1408" s="25">
        <v>752200</v>
      </c>
      <c r="G1408" s="25">
        <v>2332</v>
      </c>
      <c r="H1408" s="25">
        <v>287</v>
      </c>
      <c r="I1408" s="23">
        <v>0.11</v>
      </c>
    </row>
    <row r="1409" spans="1:9" ht="15">
      <c r="A1409">
        <v>1982</v>
      </c>
      <c r="B1409" s="22">
        <v>2.9</v>
      </c>
      <c r="C1409" s="22">
        <v>8.9</v>
      </c>
      <c r="D1409" s="25">
        <v>234</v>
      </c>
      <c r="E1409" s="25">
        <v>268</v>
      </c>
      <c r="F1409" s="25">
        <v>822500</v>
      </c>
      <c r="G1409" s="25">
        <v>2385</v>
      </c>
      <c r="H1409" s="25">
        <v>301</v>
      </c>
      <c r="I1409" s="23">
        <v>0.12</v>
      </c>
    </row>
    <row r="1410" spans="1:9" ht="15">
      <c r="A1410">
        <v>1983</v>
      </c>
      <c r="B1410" s="22">
        <v>2.8</v>
      </c>
      <c r="C1410" s="22">
        <v>8.9</v>
      </c>
      <c r="D1410" s="25">
        <v>216</v>
      </c>
      <c r="E1410" s="25">
        <v>249</v>
      </c>
      <c r="F1410" s="25">
        <v>791464</v>
      </c>
      <c r="G1410" s="25">
        <v>2216</v>
      </c>
      <c r="H1410" s="25">
        <v>290</v>
      </c>
      <c r="I1410" s="23">
        <v>0.17</v>
      </c>
    </row>
    <row r="1411" spans="1:9" ht="15">
      <c r="A1411">
        <v>1984</v>
      </c>
      <c r="B1411" s="22">
        <v>2.8</v>
      </c>
      <c r="C1411" s="22">
        <v>8.9</v>
      </c>
      <c r="D1411" s="25">
        <v>224</v>
      </c>
      <c r="E1411" s="25">
        <v>262</v>
      </c>
      <c r="F1411" s="25">
        <v>833987</v>
      </c>
      <c r="G1411" s="25">
        <v>2335</v>
      </c>
      <c r="H1411" s="25">
        <v>341</v>
      </c>
      <c r="I1411" s="23">
        <v>0.18</v>
      </c>
    </row>
    <row r="1412" spans="1:9" ht="15">
      <c r="A1412">
        <v>1985</v>
      </c>
      <c r="B1412" s="22">
        <v>2.7</v>
      </c>
      <c r="C1412" s="22">
        <v>8.9</v>
      </c>
      <c r="D1412" s="25">
        <v>200</v>
      </c>
      <c r="E1412" s="25">
        <v>244</v>
      </c>
      <c r="F1412" s="25">
        <v>803999</v>
      </c>
      <c r="G1412" s="25">
        <v>2171</v>
      </c>
      <c r="H1412" s="25">
        <v>395</v>
      </c>
      <c r="I1412" s="23">
        <v>0.21</v>
      </c>
    </row>
    <row r="1413" spans="1:9" ht="15">
      <c r="A1413">
        <v>1986</v>
      </c>
      <c r="B1413" s="22">
        <v>2.7</v>
      </c>
      <c r="C1413" s="22">
        <v>8.9</v>
      </c>
      <c r="D1413" s="25">
        <v>170</v>
      </c>
      <c r="E1413" s="25">
        <v>219</v>
      </c>
      <c r="F1413" s="25">
        <v>723037</v>
      </c>
      <c r="G1413" s="25">
        <v>1952</v>
      </c>
      <c r="H1413" s="25">
        <v>439</v>
      </c>
      <c r="I1413" s="23">
        <v>0.26</v>
      </c>
    </row>
    <row r="1414" spans="1:9" ht="15">
      <c r="A1414">
        <v>1987</v>
      </c>
      <c r="B1414" s="22">
        <v>2.6</v>
      </c>
      <c r="C1414" s="22">
        <v>8.9</v>
      </c>
      <c r="D1414" s="25">
        <v>179</v>
      </c>
      <c r="E1414" s="25">
        <v>240</v>
      </c>
      <c r="F1414" s="25">
        <v>822383</v>
      </c>
      <c r="G1414" s="25">
        <v>2138</v>
      </c>
      <c r="H1414" s="25">
        <v>543</v>
      </c>
      <c r="I1414" s="23">
        <v>0.24</v>
      </c>
    </row>
    <row r="1415" spans="1:9" ht="15">
      <c r="A1415">
        <v>1988</v>
      </c>
      <c r="B1415" s="22">
        <v>2.6</v>
      </c>
      <c r="C1415" s="22">
        <v>8.9</v>
      </c>
      <c r="D1415" s="25">
        <v>165</v>
      </c>
      <c r="E1415" s="25">
        <v>227</v>
      </c>
      <c r="F1415" s="25">
        <v>777038</v>
      </c>
      <c r="G1415" s="25">
        <v>2020</v>
      </c>
      <c r="H1415" s="25">
        <v>550</v>
      </c>
      <c r="I1415" s="23">
        <v>0.29</v>
      </c>
    </row>
    <row r="1416" spans="1:9" ht="15">
      <c r="A1416">
        <v>1989</v>
      </c>
      <c r="B1416" s="22">
        <v>2.5</v>
      </c>
      <c r="C1416" s="22">
        <v>8.9</v>
      </c>
      <c r="D1416" s="25">
        <v>176</v>
      </c>
      <c r="E1416" s="25">
        <v>242</v>
      </c>
      <c r="F1416" s="25">
        <v>861520</v>
      </c>
      <c r="G1416" s="25">
        <v>2153</v>
      </c>
      <c r="H1416" s="25">
        <v>589</v>
      </c>
      <c r="I1416" s="23">
        <v>0.29</v>
      </c>
    </row>
    <row r="1417" spans="1:9" ht="15">
      <c r="A1417">
        <v>1990</v>
      </c>
      <c r="B1417" s="22">
        <v>2.5</v>
      </c>
      <c r="C1417" s="22">
        <v>8.9</v>
      </c>
      <c r="D1417" s="25">
        <v>156</v>
      </c>
      <c r="E1417" s="25">
        <v>207</v>
      </c>
      <c r="F1417" s="25">
        <v>736920</v>
      </c>
      <c r="G1417" s="25">
        <v>1842</v>
      </c>
      <c r="H1417" s="25">
        <v>455</v>
      </c>
      <c r="I1417" s="23">
        <v>0.27</v>
      </c>
    </row>
    <row r="1418" spans="1:9" ht="15">
      <c r="A1418">
        <v>1991</v>
      </c>
      <c r="B1418" s="22">
        <v>2.5</v>
      </c>
      <c r="C1418" s="22">
        <v>8.9</v>
      </c>
      <c r="D1418" s="25">
        <v>185</v>
      </c>
      <c r="E1418" s="25">
        <v>241</v>
      </c>
      <c r="F1418" s="25">
        <v>857960</v>
      </c>
      <c r="G1418" s="25">
        <v>2144</v>
      </c>
      <c r="H1418" s="25">
        <v>499</v>
      </c>
      <c r="I1418" s="23">
        <v>0.32</v>
      </c>
    </row>
    <row r="1419" spans="1:9" ht="15">
      <c r="A1419">
        <v>1992</v>
      </c>
      <c r="B1419" s="22">
        <v>2.5</v>
      </c>
      <c r="C1419" s="22">
        <v>8.9</v>
      </c>
      <c r="D1419" s="25">
        <v>200</v>
      </c>
      <c r="E1419" s="25">
        <v>262</v>
      </c>
      <c r="F1419" s="25">
        <v>932720</v>
      </c>
      <c r="G1419" s="25">
        <v>2331</v>
      </c>
      <c r="H1419" s="25">
        <v>550</v>
      </c>
      <c r="I1419" s="23">
        <v>0.34</v>
      </c>
    </row>
    <row r="1420" spans="1:9" ht="15">
      <c r="A1420">
        <v>1993</v>
      </c>
      <c r="B1420" s="22">
        <v>2.4</v>
      </c>
      <c r="C1420" s="22">
        <v>8.9</v>
      </c>
      <c r="D1420" s="25">
        <v>191</v>
      </c>
      <c r="E1420" s="25">
        <v>252</v>
      </c>
      <c r="F1420" s="25">
        <v>934500</v>
      </c>
      <c r="G1420" s="25">
        <v>2242</v>
      </c>
      <c r="H1420" s="25">
        <v>540</v>
      </c>
      <c r="I1420" s="23">
        <v>0.36</v>
      </c>
    </row>
    <row r="1421" spans="1:9" ht="15">
      <c r="A1421">
        <v>1994</v>
      </c>
      <c r="B1421" s="22">
        <v>2.4</v>
      </c>
      <c r="C1421" s="22">
        <v>8.8</v>
      </c>
      <c r="D1421" s="25">
        <v>196</v>
      </c>
      <c r="E1421" s="25">
        <v>268</v>
      </c>
      <c r="F1421" s="25">
        <v>981288</v>
      </c>
      <c r="G1421" s="25">
        <v>2355</v>
      </c>
      <c r="H1421" s="25">
        <v>627</v>
      </c>
      <c r="I1421" s="30" t="s">
        <v>6</v>
      </c>
    </row>
    <row r="1422" spans="1:9" ht="15">
      <c r="A1422">
        <v>1995</v>
      </c>
      <c r="B1422" s="22">
        <v>2.5</v>
      </c>
      <c r="C1422" s="22">
        <v>8.8</v>
      </c>
      <c r="D1422" s="25">
        <v>203</v>
      </c>
      <c r="E1422" s="25">
        <v>289</v>
      </c>
      <c r="F1422" s="25">
        <v>1017399</v>
      </c>
      <c r="G1422" s="25">
        <v>2543</v>
      </c>
      <c r="H1422" s="25">
        <v>752</v>
      </c>
      <c r="I1422" s="29" t="s">
        <v>6</v>
      </c>
    </row>
    <row r="1423" spans="1:9" ht="15">
      <c r="A1423" s="28" t="s">
        <v>6</v>
      </c>
      <c r="B1423" s="34" t="s">
        <v>6</v>
      </c>
      <c r="C1423" s="34" t="s">
        <v>6</v>
      </c>
      <c r="D1423" s="33" t="s">
        <v>6</v>
      </c>
      <c r="E1423" s="33" t="s">
        <v>6</v>
      </c>
      <c r="F1423" s="33" t="s">
        <v>6</v>
      </c>
      <c r="G1423" s="33" t="s">
        <v>6</v>
      </c>
      <c r="H1423" s="33" t="s">
        <v>6</v>
      </c>
      <c r="I1423" s="30" t="s">
        <v>7</v>
      </c>
    </row>
    <row r="1424" spans="1:9" ht="15">
      <c r="A1424" t="str">
        <f>FOOTNOTE</f>
        <v>Table updated from "Farm Real Estate Historical Series Data, 1950-92", Statistical Bulletin No. 855.</v>
      </c>
      <c r="B1424" s="22"/>
      <c r="C1424" s="22"/>
      <c r="D1424" s="25"/>
      <c r="E1424" s="25"/>
      <c r="F1424" s="25"/>
      <c r="G1424" s="25"/>
      <c r="H1424" s="25"/>
      <c r="I1424" s="23"/>
    </row>
    <row r="1425" spans="1:9" ht="15">
      <c r="A1425" t="str">
        <f>A79</f>
        <v> </v>
      </c>
      <c r="B1425" s="22"/>
      <c r="C1425" s="22"/>
      <c r="D1425" s="25"/>
      <c r="E1425" s="25"/>
      <c r="F1425" s="25"/>
      <c r="G1425" s="25"/>
      <c r="H1425" s="25"/>
      <c r="I1425" s="23"/>
    </row>
    <row r="1426" ht="15">
      <c r="A1426" s="27" t="s">
        <v>72</v>
      </c>
    </row>
    <row r="1427" spans="1:9" ht="15">
      <c r="A1427" s="5" t="s">
        <v>81</v>
      </c>
      <c r="B1427" s="22"/>
      <c r="C1427" s="22"/>
      <c r="D1427" s="25"/>
      <c r="E1427" s="25"/>
      <c r="F1427" s="25"/>
      <c r="G1427" s="25"/>
      <c r="H1427" s="25"/>
      <c r="I1427" s="23"/>
    </row>
    <row r="1428" spans="2:9" ht="15">
      <c r="B1428" s="22"/>
      <c r="C1428" s="22"/>
      <c r="D1428" s="25"/>
      <c r="E1428" s="25"/>
      <c r="F1428" s="25"/>
      <c r="G1428" s="25"/>
      <c r="H1428" s="25"/>
      <c r="I1428" s="23"/>
    </row>
    <row r="1429" spans="1:9" ht="15">
      <c r="A1429" s="28" t="s">
        <v>6</v>
      </c>
      <c r="B1429" s="34" t="s">
        <v>6</v>
      </c>
      <c r="C1429" s="34" t="s">
        <v>6</v>
      </c>
      <c r="D1429" s="33" t="s">
        <v>6</v>
      </c>
      <c r="E1429" s="33" t="s">
        <v>6</v>
      </c>
      <c r="F1429" s="33" t="s">
        <v>6</v>
      </c>
      <c r="G1429" s="33" t="s">
        <v>6</v>
      </c>
      <c r="H1429" s="33" t="s">
        <v>6</v>
      </c>
      <c r="I1429" s="30" t="s">
        <v>7</v>
      </c>
    </row>
    <row r="1430" spans="2:9" ht="15">
      <c r="B1430" s="22"/>
      <c r="C1430" s="32" t="s">
        <v>8</v>
      </c>
      <c r="D1430" s="25"/>
      <c r="E1430" s="35" t="s">
        <v>65</v>
      </c>
      <c r="F1430" s="25"/>
      <c r="G1430" s="25"/>
      <c r="H1430" s="25"/>
      <c r="I1430" s="3" t="s">
        <v>10</v>
      </c>
    </row>
    <row r="1431" spans="1:9" ht="15">
      <c r="A1431" s="37" t="s">
        <v>11</v>
      </c>
      <c r="B1431" s="2" t="s">
        <v>12</v>
      </c>
      <c r="C1431" s="32" t="s">
        <v>13</v>
      </c>
      <c r="D1431" s="31" t="s">
        <v>14</v>
      </c>
      <c r="E1431" s="31" t="s">
        <v>15</v>
      </c>
      <c r="F1431" s="33" t="s">
        <v>6</v>
      </c>
      <c r="G1431" s="31" t="s">
        <v>16</v>
      </c>
      <c r="H1431" s="31" t="s">
        <v>17</v>
      </c>
      <c r="I1431" s="3" t="s">
        <v>18</v>
      </c>
    </row>
    <row r="1432" spans="2:9" ht="15">
      <c r="B1432" s="22"/>
      <c r="C1432" s="36" t="s">
        <v>19</v>
      </c>
      <c r="D1432" s="31" t="s">
        <v>20</v>
      </c>
      <c r="E1432" s="35" t="s">
        <v>21</v>
      </c>
      <c r="F1432" s="35" t="s">
        <v>22</v>
      </c>
      <c r="G1432" s="4" t="s">
        <v>23</v>
      </c>
      <c r="H1432" s="4" t="s">
        <v>24</v>
      </c>
      <c r="I1432" s="3" t="s">
        <v>25</v>
      </c>
    </row>
    <row r="1433" spans="2:9" ht="15">
      <c r="B1433" s="32" t="s">
        <v>3</v>
      </c>
      <c r="C1433" s="22"/>
      <c r="D1433" s="25"/>
      <c r="E1433" s="35" t="s">
        <v>26</v>
      </c>
      <c r="F1433" s="35" t="s">
        <v>27</v>
      </c>
      <c r="G1433" s="25"/>
      <c r="H1433" s="4" t="s">
        <v>3</v>
      </c>
      <c r="I1433" s="3" t="s">
        <v>28</v>
      </c>
    </row>
    <row r="1434" spans="1:9" ht="15">
      <c r="A1434" s="28" t="s">
        <v>6</v>
      </c>
      <c r="B1434" s="34" t="s">
        <v>6</v>
      </c>
      <c r="C1434" s="34" t="s">
        <v>6</v>
      </c>
      <c r="D1434" s="33" t="s">
        <v>6</v>
      </c>
      <c r="E1434" s="33" t="s">
        <v>6</v>
      </c>
      <c r="F1434" s="33" t="s">
        <v>6</v>
      </c>
      <c r="G1434" s="33" t="s">
        <v>6</v>
      </c>
      <c r="H1434" s="33" t="s">
        <v>6</v>
      </c>
      <c r="I1434" s="30" t="s">
        <v>7</v>
      </c>
    </row>
    <row r="1435" spans="2:9" ht="15">
      <c r="B1435" s="22"/>
      <c r="C1435" s="22"/>
      <c r="D1435" s="25"/>
      <c r="E1435" s="25"/>
      <c r="F1435" s="25"/>
      <c r="G1435" s="25"/>
      <c r="H1435" s="25"/>
      <c r="I1435" s="23"/>
    </row>
    <row r="1436" spans="2:9" ht="15">
      <c r="B1436" s="32" t="s">
        <v>29</v>
      </c>
      <c r="C1436" s="32" t="s">
        <v>30</v>
      </c>
      <c r="D1436" s="25"/>
      <c r="E1436" s="25"/>
      <c r="F1436" s="25"/>
      <c r="G1436" s="25"/>
      <c r="H1436" s="25"/>
      <c r="I1436" s="3" t="s">
        <v>3</v>
      </c>
    </row>
    <row r="1437" spans="2:9" ht="15">
      <c r="B1437" s="32" t="s">
        <v>31</v>
      </c>
      <c r="C1437" s="32" t="s">
        <v>32</v>
      </c>
      <c r="D1437" s="4" t="s">
        <v>33</v>
      </c>
      <c r="E1437" s="25"/>
      <c r="F1437" s="25"/>
      <c r="G1437" s="31" t="s">
        <v>34</v>
      </c>
      <c r="H1437" s="25"/>
      <c r="I1437" s="3" t="s">
        <v>35</v>
      </c>
    </row>
    <row r="1438" spans="2:9" ht="15">
      <c r="B1438" s="22"/>
      <c r="C1438" s="22"/>
      <c r="D1438" s="25"/>
      <c r="E1438" s="25"/>
      <c r="F1438" s="25"/>
      <c r="G1438" s="25"/>
      <c r="H1438" s="25"/>
      <c r="I1438" s="23"/>
    </row>
    <row r="1439" spans="1:9" ht="15">
      <c r="A1439">
        <v>1950</v>
      </c>
      <c r="B1439" s="22">
        <v>73.6</v>
      </c>
      <c r="C1439" s="22">
        <v>18</v>
      </c>
      <c r="D1439" s="25">
        <f>(+G1439-H1439)/C1439</f>
        <v>62.22999999999999</v>
      </c>
      <c r="E1439" s="25">
        <v>85</v>
      </c>
      <c r="F1439" s="25">
        <v>20700</v>
      </c>
      <c r="G1439" s="25">
        <v>1524</v>
      </c>
      <c r="H1439" s="25">
        <v>403.86</v>
      </c>
      <c r="I1439" s="23">
        <v>0.68</v>
      </c>
    </row>
    <row r="1440" spans="1:9" ht="15">
      <c r="A1440">
        <v>1951</v>
      </c>
      <c r="B1440" s="22">
        <v>70.4</v>
      </c>
      <c r="C1440" s="22">
        <v>18</v>
      </c>
      <c r="D1440" s="25">
        <f>(+G1440-H1440)/C1440</f>
        <v>69.12833333333333</v>
      </c>
      <c r="E1440" s="25">
        <v>98</v>
      </c>
      <c r="F1440" s="25">
        <v>25100</v>
      </c>
      <c r="G1440" s="25">
        <v>1770</v>
      </c>
      <c r="H1440" s="25">
        <v>525.69</v>
      </c>
      <c r="I1440" s="23">
        <v>0.62</v>
      </c>
    </row>
    <row r="1441" spans="1:9" ht="15">
      <c r="A1441">
        <v>1952</v>
      </c>
      <c r="B1441" s="22">
        <v>67.2</v>
      </c>
      <c r="C1441" s="22">
        <v>18</v>
      </c>
      <c r="D1441" s="25">
        <f>(+G1441-H1441)/C1441</f>
        <v>75.18900000000001</v>
      </c>
      <c r="E1441" s="25">
        <v>107</v>
      </c>
      <c r="F1441" s="25">
        <v>28500</v>
      </c>
      <c r="G1441" s="25">
        <v>1917</v>
      </c>
      <c r="H1441" s="25">
        <v>563.598</v>
      </c>
      <c r="I1441" s="23">
        <v>0.61</v>
      </c>
    </row>
    <row r="1442" spans="1:9" ht="15">
      <c r="A1442">
        <v>1953</v>
      </c>
      <c r="B1442" s="22">
        <v>64.4</v>
      </c>
      <c r="C1442" s="22">
        <v>18.1</v>
      </c>
      <c r="D1442" s="25">
        <f>(+G1442-H1442)/C1442</f>
        <v>80.06607734806629</v>
      </c>
      <c r="E1442" s="25">
        <v>113</v>
      </c>
      <c r="F1442" s="25">
        <v>31700</v>
      </c>
      <c r="G1442" s="25">
        <v>2044</v>
      </c>
      <c r="H1442" s="25">
        <v>594.804</v>
      </c>
      <c r="I1442" s="23">
        <v>0.58</v>
      </c>
    </row>
    <row r="1443" spans="1:9" ht="15">
      <c r="A1443">
        <v>1954</v>
      </c>
      <c r="B1443" s="22">
        <v>62</v>
      </c>
      <c r="C1443" s="22">
        <v>18.2</v>
      </c>
      <c r="D1443" s="25">
        <f>(+G1443-H1443)/C1443</f>
        <v>78.5134065934066</v>
      </c>
      <c r="E1443" s="25">
        <v>111</v>
      </c>
      <c r="F1443" s="25">
        <v>32600</v>
      </c>
      <c r="G1443" s="25">
        <v>2024</v>
      </c>
      <c r="H1443" s="25">
        <v>595.056</v>
      </c>
      <c r="I1443" s="23">
        <v>0.61</v>
      </c>
    </row>
    <row r="1444" spans="1:9" ht="15">
      <c r="A1444">
        <v>1955</v>
      </c>
      <c r="B1444" s="22">
        <v>61</v>
      </c>
      <c r="C1444" s="22">
        <v>18.2</v>
      </c>
      <c r="D1444" s="25">
        <f>(+G1444-H1444)/C1444</f>
        <v>79.88263736263737</v>
      </c>
      <c r="E1444" s="25">
        <v>116</v>
      </c>
      <c r="F1444" s="25">
        <v>34500</v>
      </c>
      <c r="G1444" s="25">
        <v>2104</v>
      </c>
      <c r="H1444" s="25">
        <v>650.136</v>
      </c>
      <c r="I1444" s="23">
        <v>0.68</v>
      </c>
    </row>
    <row r="1445" spans="1:9" ht="15">
      <c r="A1445">
        <v>1956</v>
      </c>
      <c r="B1445" s="22">
        <v>60</v>
      </c>
      <c r="C1445" s="22">
        <v>18.2</v>
      </c>
      <c r="D1445" s="25">
        <f>(+G1445-H1445)/C1445</f>
        <v>78.25142857142858</v>
      </c>
      <c r="E1445" s="25">
        <v>119</v>
      </c>
      <c r="F1445" s="25">
        <v>36200</v>
      </c>
      <c r="G1445" s="25">
        <v>2171</v>
      </c>
      <c r="H1445" s="25">
        <v>746.824</v>
      </c>
      <c r="I1445" s="23">
        <v>0.73</v>
      </c>
    </row>
    <row r="1446" spans="1:9" ht="15">
      <c r="A1446">
        <v>1957</v>
      </c>
      <c r="B1446" s="22">
        <v>59</v>
      </c>
      <c r="C1446" s="22">
        <v>18.2</v>
      </c>
      <c r="D1446" s="25">
        <f>(+G1446-H1446)/C1446</f>
        <v>86.98285714285714</v>
      </c>
      <c r="E1446" s="25">
        <v>123</v>
      </c>
      <c r="F1446" s="25">
        <v>37900</v>
      </c>
      <c r="G1446" s="25">
        <v>2236</v>
      </c>
      <c r="H1446" s="25">
        <v>652.912</v>
      </c>
      <c r="I1446" s="23">
        <v>0.75</v>
      </c>
    </row>
    <row r="1447" spans="1:9" ht="15">
      <c r="A1447">
        <v>1958</v>
      </c>
      <c r="B1447" s="22">
        <v>58</v>
      </c>
      <c r="C1447" s="22">
        <v>18.2</v>
      </c>
      <c r="D1447" s="25">
        <f>(+G1447-H1447)/C1447</f>
        <v>94.56857142857145</v>
      </c>
      <c r="E1447" s="25">
        <v>126</v>
      </c>
      <c r="F1447" s="25">
        <v>39700</v>
      </c>
      <c r="G1447" s="25">
        <v>2301</v>
      </c>
      <c r="H1447" s="25">
        <v>579.852</v>
      </c>
      <c r="I1447" s="23">
        <v>0.78</v>
      </c>
    </row>
    <row r="1448" spans="1:9" ht="15">
      <c r="A1448">
        <v>1959</v>
      </c>
      <c r="B1448" s="22">
        <v>57</v>
      </c>
      <c r="C1448" s="22">
        <v>18.2</v>
      </c>
      <c r="D1448" s="25">
        <f>(+G1448-H1448)/C1448</f>
        <v>93.47357142857143</v>
      </c>
      <c r="E1448" s="25">
        <v>129</v>
      </c>
      <c r="F1448" s="25">
        <v>41300</v>
      </c>
      <c r="G1448" s="25">
        <v>2353</v>
      </c>
      <c r="H1448" s="25">
        <v>651.781</v>
      </c>
      <c r="I1448" s="23">
        <v>0.82</v>
      </c>
    </row>
    <row r="1449" spans="1:9" ht="15">
      <c r="A1449">
        <v>1960</v>
      </c>
      <c r="B1449" s="22">
        <v>56</v>
      </c>
      <c r="C1449" s="22">
        <v>18</v>
      </c>
      <c r="D1449" s="25">
        <f>(+G1449-H1449)/C1449</f>
        <v>93.1</v>
      </c>
      <c r="E1449" s="25">
        <v>133</v>
      </c>
      <c r="F1449" s="25">
        <v>42700</v>
      </c>
      <c r="G1449" s="25">
        <v>2394</v>
      </c>
      <c r="H1449" s="25">
        <v>718.2</v>
      </c>
      <c r="I1449" s="23">
        <v>0.84</v>
      </c>
    </row>
    <row r="1450" spans="1:9" ht="15">
      <c r="A1450">
        <v>1961</v>
      </c>
      <c r="B1450" s="22">
        <v>55</v>
      </c>
      <c r="C1450" s="22">
        <v>17.8</v>
      </c>
      <c r="D1450" s="25">
        <f>(+G1450-H1450)/C1450</f>
        <v>93.80876404494381</v>
      </c>
      <c r="E1450" s="25">
        <v>136</v>
      </c>
      <c r="F1450" s="25">
        <v>43900</v>
      </c>
      <c r="G1450" s="25">
        <v>2413</v>
      </c>
      <c r="H1450" s="25">
        <v>743.204</v>
      </c>
      <c r="I1450" s="23">
        <v>0.9</v>
      </c>
    </row>
    <row r="1451" spans="1:9" ht="15">
      <c r="A1451">
        <v>1962</v>
      </c>
      <c r="B1451" s="22">
        <v>54</v>
      </c>
      <c r="C1451" s="22">
        <v>17.7</v>
      </c>
      <c r="D1451" s="25">
        <f>(+G1451-H1451)/C1451</f>
        <v>93.88757062146892</v>
      </c>
      <c r="E1451" s="25">
        <v>137</v>
      </c>
      <c r="F1451" s="25">
        <v>44900</v>
      </c>
      <c r="G1451" s="25">
        <v>2426</v>
      </c>
      <c r="H1451" s="25">
        <v>764.19</v>
      </c>
      <c r="I1451" s="23">
        <v>0.91</v>
      </c>
    </row>
    <row r="1452" spans="1:9" ht="15">
      <c r="A1452">
        <v>1963</v>
      </c>
      <c r="B1452" s="22">
        <v>53</v>
      </c>
      <c r="C1452" s="22">
        <v>17.5</v>
      </c>
      <c r="D1452" s="25">
        <f>(+G1452-H1452)/C1452</f>
        <v>95.52285714285715</v>
      </c>
      <c r="E1452" s="25">
        <v>143</v>
      </c>
      <c r="F1452" s="25">
        <v>47100</v>
      </c>
      <c r="G1452" s="25">
        <v>2495</v>
      </c>
      <c r="H1452" s="25">
        <v>823.35</v>
      </c>
      <c r="I1452" s="23">
        <v>0.88</v>
      </c>
    </row>
    <row r="1453" spans="1:9" ht="15">
      <c r="A1453">
        <v>1964</v>
      </c>
      <c r="B1453" s="22">
        <v>51</v>
      </c>
      <c r="C1453" s="22">
        <v>17</v>
      </c>
      <c r="D1453" s="25">
        <f>(+G1453-H1453)/C1453</f>
        <v>94.59664705882354</v>
      </c>
      <c r="E1453" s="25">
        <v>147</v>
      </c>
      <c r="F1453" s="25">
        <v>49000</v>
      </c>
      <c r="G1453" s="25">
        <v>2501</v>
      </c>
      <c r="H1453" s="25">
        <v>892.857</v>
      </c>
      <c r="I1453" s="23">
        <v>0.87</v>
      </c>
    </row>
    <row r="1454" spans="1:9" ht="15">
      <c r="A1454">
        <v>1965</v>
      </c>
      <c r="B1454" s="22">
        <v>48.5</v>
      </c>
      <c r="C1454" s="22">
        <v>16.9</v>
      </c>
      <c r="D1454" s="25">
        <f>(+G1454-H1454)/C1454</f>
        <v>93.44591715976333</v>
      </c>
      <c r="E1454" s="25">
        <v>154</v>
      </c>
      <c r="F1454" s="25">
        <v>53700</v>
      </c>
      <c r="G1454" s="25">
        <v>2606</v>
      </c>
      <c r="H1454" s="25">
        <v>1026.764</v>
      </c>
      <c r="I1454" s="23">
        <v>0.82</v>
      </c>
    </row>
    <row r="1455" spans="1:9" ht="15">
      <c r="A1455">
        <v>1966</v>
      </c>
      <c r="B1455" s="22">
        <v>47.5</v>
      </c>
      <c r="C1455" s="22">
        <v>16.9</v>
      </c>
      <c r="D1455" s="25">
        <f>(+G1455-H1455)/C1455</f>
        <v>105.66455621301776</v>
      </c>
      <c r="E1455" s="25">
        <v>168</v>
      </c>
      <c r="F1455" s="25">
        <v>59800</v>
      </c>
      <c r="G1455" s="25">
        <v>2839</v>
      </c>
      <c r="H1455" s="25">
        <v>1053.269</v>
      </c>
      <c r="I1455" s="23">
        <v>0.84</v>
      </c>
    </row>
    <row r="1456" spans="1:9" ht="15">
      <c r="A1456">
        <v>1967</v>
      </c>
      <c r="B1456" s="22">
        <v>44.5</v>
      </c>
      <c r="C1456" s="22">
        <v>16.8</v>
      </c>
      <c r="D1456" s="25">
        <f>(+G1456-H1456)/C1456</f>
        <v>126.56428571428569</v>
      </c>
      <c r="E1456" s="25">
        <v>182</v>
      </c>
      <c r="F1456" s="25">
        <v>68700</v>
      </c>
      <c r="G1456" s="25">
        <v>3055</v>
      </c>
      <c r="H1456" s="25">
        <v>928.72</v>
      </c>
      <c r="I1456" s="23">
        <v>0.88</v>
      </c>
    </row>
    <row r="1457" spans="1:9" ht="15">
      <c r="A1457">
        <v>1968</v>
      </c>
      <c r="B1457" s="22">
        <v>43</v>
      </c>
      <c r="C1457" s="22">
        <v>16.8</v>
      </c>
      <c r="D1457" s="25">
        <f>(+G1457-H1457)/C1457</f>
        <v>143.25583333333333</v>
      </c>
      <c r="E1457" s="25">
        <v>199</v>
      </c>
      <c r="F1457" s="25">
        <v>77600</v>
      </c>
      <c r="G1457" s="25">
        <v>3338</v>
      </c>
      <c r="H1457" s="25">
        <v>931.302</v>
      </c>
      <c r="I1457" s="23">
        <v>0.88</v>
      </c>
    </row>
    <row r="1458" spans="1:9" ht="15">
      <c r="A1458">
        <v>1969</v>
      </c>
      <c r="B1458" s="22">
        <v>42</v>
      </c>
      <c r="C1458" s="22">
        <v>16.7</v>
      </c>
      <c r="D1458" s="25">
        <f>(+G1458-H1458)/C1458</f>
        <v>163.63778443113773</v>
      </c>
      <c r="E1458" s="25">
        <v>215</v>
      </c>
      <c r="F1458" s="25">
        <v>85500</v>
      </c>
      <c r="G1458" s="25">
        <v>3591</v>
      </c>
      <c r="H1458" s="25">
        <v>858.249</v>
      </c>
      <c r="I1458" s="23">
        <v>0.88</v>
      </c>
    </row>
    <row r="1459" spans="1:9" ht="15">
      <c r="A1459">
        <v>1970</v>
      </c>
      <c r="B1459" s="22">
        <v>41</v>
      </c>
      <c r="C1459" s="22">
        <v>16.6</v>
      </c>
      <c r="D1459" s="25">
        <f>(+G1459-H1459)/C1459</f>
        <v>175.8210843373494</v>
      </c>
      <c r="E1459" s="25">
        <v>224</v>
      </c>
      <c r="F1459" s="25">
        <v>90700</v>
      </c>
      <c r="G1459" s="25">
        <v>3718</v>
      </c>
      <c r="H1459" s="25">
        <v>799.37</v>
      </c>
      <c r="I1459" s="23">
        <v>0.91</v>
      </c>
    </row>
    <row r="1460" spans="1:9" ht="15">
      <c r="A1460">
        <v>1971</v>
      </c>
      <c r="B1460" s="22">
        <v>40</v>
      </c>
      <c r="C1460" s="22">
        <v>16.5</v>
      </c>
      <c r="D1460" s="25">
        <f>(+G1460-H1460)/C1460</f>
        <v>181.44000000000003</v>
      </c>
      <c r="E1460" s="25">
        <v>224</v>
      </c>
      <c r="F1460" s="25">
        <v>92400</v>
      </c>
      <c r="G1460" s="25">
        <v>3696</v>
      </c>
      <c r="H1460" s="25">
        <v>702.24</v>
      </c>
      <c r="I1460" s="23">
        <v>1.06</v>
      </c>
    </row>
    <row r="1461" spans="1:9" ht="15">
      <c r="A1461">
        <v>1972</v>
      </c>
      <c r="B1461" s="22">
        <v>39</v>
      </c>
      <c r="C1461" s="22">
        <v>16.4</v>
      </c>
      <c r="D1461" s="25">
        <f>(+G1461-H1461)/C1461</f>
        <v>191.1042073170732</v>
      </c>
      <c r="E1461" s="25">
        <v>238</v>
      </c>
      <c r="F1461" s="25">
        <v>100100</v>
      </c>
      <c r="G1461" s="25">
        <v>3903</v>
      </c>
      <c r="H1461" s="25">
        <v>768.891</v>
      </c>
      <c r="I1461" s="23">
        <v>1.16</v>
      </c>
    </row>
    <row r="1462" spans="1:9" ht="15">
      <c r="A1462">
        <v>1973</v>
      </c>
      <c r="B1462" s="22">
        <v>38.5</v>
      </c>
      <c r="C1462" s="22">
        <v>16.4</v>
      </c>
      <c r="D1462" s="25">
        <f>(+G1462-H1462)/C1462</f>
        <v>220.57414634146343</v>
      </c>
      <c r="E1462" s="25">
        <v>273</v>
      </c>
      <c r="F1462" s="25">
        <v>116300</v>
      </c>
      <c r="G1462" s="25">
        <v>4477</v>
      </c>
      <c r="H1462" s="25">
        <v>859.584</v>
      </c>
      <c r="I1462" s="23">
        <v>1.02</v>
      </c>
    </row>
    <row r="1463" spans="1:9" ht="15">
      <c r="A1463">
        <v>1974</v>
      </c>
      <c r="B1463" s="22">
        <v>38</v>
      </c>
      <c r="C1463" s="22">
        <v>16.3</v>
      </c>
      <c r="D1463" s="25">
        <f>(+G1463-H1463)/C1463</f>
        <v>253.77177914110425</v>
      </c>
      <c r="E1463" s="25">
        <v>308</v>
      </c>
      <c r="F1463" s="25">
        <v>132100</v>
      </c>
      <c r="G1463" s="25">
        <v>5020</v>
      </c>
      <c r="H1463" s="25">
        <v>883.52</v>
      </c>
      <c r="I1463" s="30" t="s">
        <v>80</v>
      </c>
    </row>
    <row r="1464" spans="1:9" ht="15">
      <c r="A1464">
        <v>1975</v>
      </c>
      <c r="B1464" s="22">
        <v>34</v>
      </c>
      <c r="C1464" s="22">
        <v>16.1</v>
      </c>
      <c r="D1464" s="25">
        <f>(+G1464-H1464)/C1464</f>
        <v>293.29999999999995</v>
      </c>
      <c r="E1464" s="25">
        <v>350</v>
      </c>
      <c r="F1464" s="25">
        <v>165700</v>
      </c>
      <c r="G1464" s="25">
        <v>5635</v>
      </c>
      <c r="H1464" s="25">
        <v>912.87</v>
      </c>
      <c r="I1464" s="30" t="s">
        <v>79</v>
      </c>
    </row>
    <row r="1465" spans="1:9" ht="15">
      <c r="A1465">
        <v>1976</v>
      </c>
      <c r="B1465" s="22">
        <v>34</v>
      </c>
      <c r="C1465" s="22">
        <v>16.1</v>
      </c>
      <c r="D1465" s="25">
        <f>(+G1465-H1465)/C1465</f>
        <v>366.61639751552786</v>
      </c>
      <c r="E1465" s="25">
        <v>438</v>
      </c>
      <c r="F1465" s="25">
        <v>207400</v>
      </c>
      <c r="G1465" s="25">
        <v>7052</v>
      </c>
      <c r="H1465" s="25">
        <v>1149.476</v>
      </c>
      <c r="I1465" s="30" t="s">
        <v>78</v>
      </c>
    </row>
    <row r="1466" spans="1:9" ht="15">
      <c r="A1466">
        <v>1977</v>
      </c>
      <c r="B1466" s="22">
        <v>34</v>
      </c>
      <c r="C1466" s="22">
        <v>16.1</v>
      </c>
      <c r="D1466" s="25">
        <f>(+G1466-H1466)/C1466</f>
        <v>444.1788819875776</v>
      </c>
      <c r="E1466" s="25">
        <v>535</v>
      </c>
      <c r="F1466" s="25">
        <v>253400</v>
      </c>
      <c r="G1466" s="25">
        <v>8616</v>
      </c>
      <c r="H1466" s="25">
        <v>1464.72</v>
      </c>
      <c r="I1466" s="30" t="s">
        <v>77</v>
      </c>
    </row>
    <row r="1467" spans="1:9" ht="15">
      <c r="A1467">
        <v>1978</v>
      </c>
      <c r="B1467" s="22">
        <v>36</v>
      </c>
      <c r="C1467" s="22">
        <v>16.1</v>
      </c>
      <c r="D1467" s="25">
        <f>(+G1467-H1467)/C1467</f>
        <v>493.92583850931675</v>
      </c>
      <c r="E1467" s="25">
        <v>602</v>
      </c>
      <c r="F1467" s="25">
        <v>269100</v>
      </c>
      <c r="G1467" s="25">
        <v>9686</v>
      </c>
      <c r="H1467" s="25">
        <v>1733.794</v>
      </c>
      <c r="I1467" s="30" t="s">
        <v>76</v>
      </c>
    </row>
    <row r="1468" spans="1:9" ht="15">
      <c r="A1468">
        <v>1979</v>
      </c>
      <c r="B1468" s="22">
        <v>37</v>
      </c>
      <c r="C1468" s="22">
        <v>16.3</v>
      </c>
      <c r="D1468" s="25">
        <f>(+G1468-H1468)/C1468</f>
        <v>572.9963190184048</v>
      </c>
      <c r="E1468" s="25">
        <v>692</v>
      </c>
      <c r="F1468" s="25">
        <v>304854</v>
      </c>
      <c r="G1468" s="25">
        <v>11280</v>
      </c>
      <c r="H1468" s="25">
        <v>1940.16</v>
      </c>
      <c r="I1468" s="30" t="s">
        <v>75</v>
      </c>
    </row>
    <row r="1469" spans="1:9" ht="15">
      <c r="A1469">
        <v>1980</v>
      </c>
      <c r="B1469" s="22">
        <v>38</v>
      </c>
      <c r="C1469" s="22">
        <v>16.3</v>
      </c>
      <c r="D1469" s="25">
        <v>613</v>
      </c>
      <c r="E1469" s="25">
        <v>736</v>
      </c>
      <c r="F1469" s="25">
        <v>315700</v>
      </c>
      <c r="G1469" s="25">
        <v>11997</v>
      </c>
      <c r="H1469" s="25">
        <v>2003.499</v>
      </c>
      <c r="I1469" s="23">
        <v>0.43</v>
      </c>
    </row>
    <row r="1470" spans="1:9" ht="15">
      <c r="A1470">
        <v>1981</v>
      </c>
      <c r="B1470" s="22">
        <v>39.5</v>
      </c>
      <c r="C1470" s="22">
        <v>16.4</v>
      </c>
      <c r="D1470" s="25">
        <v>738</v>
      </c>
      <c r="E1470" s="25">
        <v>877</v>
      </c>
      <c r="F1470" s="25">
        <v>364100</v>
      </c>
      <c r="G1470" s="25">
        <v>14383</v>
      </c>
      <c r="H1470" s="25">
        <v>2272</v>
      </c>
      <c r="I1470" s="23">
        <v>0.38</v>
      </c>
    </row>
    <row r="1471" spans="1:9" ht="15">
      <c r="A1471">
        <v>1982</v>
      </c>
      <c r="B1471" s="22">
        <v>39</v>
      </c>
      <c r="C1471" s="22">
        <v>16.4</v>
      </c>
      <c r="D1471" s="25">
        <v>783</v>
      </c>
      <c r="E1471" s="25">
        <v>922</v>
      </c>
      <c r="F1471" s="25">
        <v>387700</v>
      </c>
      <c r="G1471" s="25">
        <v>15121</v>
      </c>
      <c r="H1471" s="25">
        <v>2283</v>
      </c>
      <c r="I1471" s="23">
        <v>0.38</v>
      </c>
    </row>
    <row r="1472" spans="1:9" ht="15">
      <c r="A1472">
        <v>1983</v>
      </c>
      <c r="B1472" s="22">
        <v>38</v>
      </c>
      <c r="C1472" s="22">
        <v>16.3</v>
      </c>
      <c r="D1472" s="25">
        <v>792</v>
      </c>
      <c r="E1472" s="25">
        <v>933</v>
      </c>
      <c r="F1472" s="25">
        <v>400200</v>
      </c>
      <c r="G1472" s="25">
        <v>15208</v>
      </c>
      <c r="H1472" s="25">
        <v>2296</v>
      </c>
      <c r="I1472" s="23">
        <v>0.38</v>
      </c>
    </row>
    <row r="1473" spans="1:9" ht="15">
      <c r="A1473">
        <v>1984</v>
      </c>
      <c r="B1473" s="22">
        <v>38</v>
      </c>
      <c r="C1473" s="22">
        <v>16.1</v>
      </c>
      <c r="D1473" s="25">
        <v>815</v>
      </c>
      <c r="E1473" s="25">
        <v>972</v>
      </c>
      <c r="F1473" s="25">
        <v>411717</v>
      </c>
      <c r="G1473" s="25">
        <v>15645</v>
      </c>
      <c r="H1473" s="25">
        <v>2519</v>
      </c>
      <c r="I1473" s="23">
        <v>0.39</v>
      </c>
    </row>
    <row r="1474" spans="1:9" ht="15">
      <c r="A1474">
        <v>1985</v>
      </c>
      <c r="B1474" s="22">
        <v>38</v>
      </c>
      <c r="C1474" s="22">
        <v>16.1</v>
      </c>
      <c r="D1474" s="25">
        <v>762</v>
      </c>
      <c r="E1474" s="25">
        <v>943</v>
      </c>
      <c r="F1474" s="25">
        <v>399668</v>
      </c>
      <c r="G1474" s="25">
        <v>15187</v>
      </c>
      <c r="H1474" s="25">
        <v>2916</v>
      </c>
      <c r="I1474" s="23">
        <v>0.43</v>
      </c>
    </row>
    <row r="1475" spans="1:9" ht="15">
      <c r="A1475">
        <v>1986</v>
      </c>
      <c r="B1475" s="22">
        <v>38</v>
      </c>
      <c r="C1475" s="22">
        <v>16</v>
      </c>
      <c r="D1475" s="25">
        <v>651</v>
      </c>
      <c r="E1475" s="25">
        <v>840</v>
      </c>
      <c r="F1475" s="25">
        <v>353503</v>
      </c>
      <c r="G1475" s="25">
        <v>13433</v>
      </c>
      <c r="H1475" s="25">
        <v>3022</v>
      </c>
      <c r="I1475" s="23">
        <v>0.51</v>
      </c>
    </row>
    <row r="1476" spans="1:9" ht="15">
      <c r="A1476">
        <v>1987</v>
      </c>
      <c r="B1476" s="22">
        <v>38</v>
      </c>
      <c r="C1476" s="22">
        <v>16</v>
      </c>
      <c r="D1476" s="25">
        <v>574</v>
      </c>
      <c r="E1476" s="25">
        <v>756</v>
      </c>
      <c r="F1476" s="25">
        <v>318279</v>
      </c>
      <c r="G1476" s="25">
        <v>12095</v>
      </c>
      <c r="H1476" s="25">
        <v>2903</v>
      </c>
      <c r="I1476" s="23">
        <v>0.62</v>
      </c>
    </row>
    <row r="1477" spans="1:9" ht="15">
      <c r="A1477">
        <v>1988</v>
      </c>
      <c r="B1477" s="22">
        <v>38</v>
      </c>
      <c r="C1477" s="22">
        <v>16</v>
      </c>
      <c r="D1477" s="25">
        <v>559</v>
      </c>
      <c r="E1477" s="25">
        <v>739</v>
      </c>
      <c r="F1477" s="25">
        <v>311158</v>
      </c>
      <c r="G1477" s="25">
        <v>11824</v>
      </c>
      <c r="H1477" s="25">
        <v>2885</v>
      </c>
      <c r="I1477" s="23">
        <v>0.63</v>
      </c>
    </row>
    <row r="1478" spans="1:9" ht="15">
      <c r="A1478">
        <v>1989</v>
      </c>
      <c r="B1478" s="22">
        <v>38</v>
      </c>
      <c r="C1478" s="22">
        <v>16</v>
      </c>
      <c r="D1478" s="25">
        <v>596</v>
      </c>
      <c r="E1478" s="25">
        <v>777</v>
      </c>
      <c r="F1478" s="25">
        <v>327158</v>
      </c>
      <c r="G1478" s="25">
        <v>12432</v>
      </c>
      <c r="H1478" s="25">
        <v>2890</v>
      </c>
      <c r="I1478" s="23">
        <v>0.62</v>
      </c>
    </row>
    <row r="1479" spans="1:9" ht="15">
      <c r="A1479">
        <v>1990</v>
      </c>
      <c r="B1479" s="22">
        <v>37</v>
      </c>
      <c r="C1479" s="22">
        <v>16</v>
      </c>
      <c r="D1479" s="25">
        <v>649</v>
      </c>
      <c r="E1479" s="25">
        <v>821</v>
      </c>
      <c r="F1479" s="25">
        <v>355027</v>
      </c>
      <c r="G1479" s="25">
        <v>13136</v>
      </c>
      <c r="H1479" s="25">
        <v>2748</v>
      </c>
      <c r="I1479" s="23">
        <v>0.63</v>
      </c>
    </row>
    <row r="1480" spans="1:9" ht="15">
      <c r="A1480">
        <v>1991</v>
      </c>
      <c r="B1480" s="22">
        <v>37</v>
      </c>
      <c r="C1480" s="22">
        <v>16</v>
      </c>
      <c r="D1480" s="25">
        <v>693</v>
      </c>
      <c r="E1480" s="25">
        <v>864</v>
      </c>
      <c r="F1480" s="25">
        <v>373622</v>
      </c>
      <c r="G1480" s="25">
        <v>13824</v>
      </c>
      <c r="H1480" s="25">
        <v>2737</v>
      </c>
      <c r="I1480" s="23">
        <v>0.63</v>
      </c>
    </row>
    <row r="1481" spans="1:9" ht="15">
      <c r="A1481">
        <v>1992</v>
      </c>
      <c r="B1481" s="22">
        <v>37</v>
      </c>
      <c r="C1481" s="22">
        <v>16</v>
      </c>
      <c r="D1481" s="25">
        <v>704</v>
      </c>
      <c r="E1481" s="25">
        <v>880</v>
      </c>
      <c r="F1481" s="25">
        <v>380541</v>
      </c>
      <c r="G1481" s="25">
        <v>14080</v>
      </c>
      <c r="H1481" s="25">
        <v>2820</v>
      </c>
      <c r="I1481" s="23">
        <v>0.71</v>
      </c>
    </row>
    <row r="1482" spans="1:9" ht="15">
      <c r="A1482">
        <v>1993</v>
      </c>
      <c r="B1482" s="22">
        <v>36</v>
      </c>
      <c r="C1482" s="22">
        <v>16</v>
      </c>
      <c r="D1482" s="25">
        <v>711</v>
      </c>
      <c r="E1482" s="25">
        <v>892</v>
      </c>
      <c r="F1482" s="25">
        <v>396444</v>
      </c>
      <c r="G1482" s="25">
        <v>14272</v>
      </c>
      <c r="H1482" s="25">
        <v>2895</v>
      </c>
      <c r="I1482" s="23">
        <v>0.74</v>
      </c>
    </row>
    <row r="1483" spans="1:9" ht="15">
      <c r="A1483">
        <v>1994</v>
      </c>
      <c r="B1483" s="22">
        <v>36</v>
      </c>
      <c r="C1483" s="22">
        <v>15.8</v>
      </c>
      <c r="D1483" s="25">
        <v>797</v>
      </c>
      <c r="E1483" s="25">
        <v>1025</v>
      </c>
      <c r="F1483" s="25">
        <v>449821</v>
      </c>
      <c r="G1483" s="25">
        <v>16193</v>
      </c>
      <c r="H1483" s="25">
        <v>3606</v>
      </c>
      <c r="I1483" s="30" t="s">
        <v>6</v>
      </c>
    </row>
    <row r="1484" spans="1:9" ht="15">
      <c r="A1484">
        <v>1995</v>
      </c>
      <c r="B1484" s="22">
        <v>36</v>
      </c>
      <c r="C1484" s="22">
        <v>15.8</v>
      </c>
      <c r="D1484" s="25">
        <v>799</v>
      </c>
      <c r="E1484" s="25">
        <v>1065</v>
      </c>
      <c r="F1484" s="25">
        <v>467364</v>
      </c>
      <c r="G1484" s="25">
        <v>16825</v>
      </c>
      <c r="H1484" s="25">
        <v>4205</v>
      </c>
      <c r="I1484" s="29" t="s">
        <v>6</v>
      </c>
    </row>
    <row r="1485" spans="1:9" ht="15">
      <c r="A1485" s="28" t="s">
        <v>6</v>
      </c>
      <c r="B1485" s="34" t="s">
        <v>6</v>
      </c>
      <c r="C1485" s="34" t="s">
        <v>6</v>
      </c>
      <c r="D1485" s="33" t="s">
        <v>6</v>
      </c>
      <c r="E1485" s="33" t="s">
        <v>6</v>
      </c>
      <c r="F1485" s="33" t="s">
        <v>6</v>
      </c>
      <c r="G1485" s="33" t="s">
        <v>6</v>
      </c>
      <c r="H1485" s="33" t="s">
        <v>6</v>
      </c>
      <c r="I1485" s="30" t="s">
        <v>7</v>
      </c>
    </row>
    <row r="1486" spans="1:9" ht="15">
      <c r="A1486" t="str">
        <f>FOOTNOTE</f>
        <v>Table updated from "Farm Real Estate Historical Series Data, 1950-92", Statistical Bulletin No. 855.</v>
      </c>
      <c r="B1486" s="22"/>
      <c r="C1486" s="22"/>
      <c r="D1486" s="25"/>
      <c r="E1486" s="25"/>
      <c r="F1486" s="25"/>
      <c r="G1486" s="25"/>
      <c r="H1486" s="25"/>
      <c r="I1486" s="23"/>
    </row>
    <row r="1487" spans="1:9" ht="15">
      <c r="A1487" t="str">
        <f>A79</f>
        <v> </v>
      </c>
      <c r="B1487" s="22"/>
      <c r="C1487" s="22"/>
      <c r="D1487" s="25"/>
      <c r="E1487" s="25"/>
      <c r="F1487" s="25"/>
      <c r="G1487" s="25"/>
      <c r="H1487" s="25"/>
      <c r="I1487" s="23"/>
    </row>
    <row r="1488" spans="1:9" ht="15">
      <c r="A1488" t="str">
        <f>A80</f>
        <v> </v>
      </c>
      <c r="B1488" s="22"/>
      <c r="C1488" s="22"/>
      <c r="D1488" s="25"/>
      <c r="E1488" s="25"/>
      <c r="F1488" s="25"/>
      <c r="G1488" s="25"/>
      <c r="H1488" s="25"/>
      <c r="I1488" s="23"/>
    </row>
    <row r="1489" ht="15">
      <c r="A1489" s="27" t="s">
        <v>72</v>
      </c>
    </row>
    <row r="1490" spans="1:9" ht="15">
      <c r="A1490" s="5" t="s">
        <v>74</v>
      </c>
      <c r="B1490" s="22"/>
      <c r="C1490" s="22"/>
      <c r="D1490" s="25"/>
      <c r="E1490" s="25"/>
      <c r="F1490" s="25"/>
      <c r="G1490" s="25"/>
      <c r="H1490" s="25"/>
      <c r="I1490" s="23"/>
    </row>
    <row r="1491" spans="2:9" ht="15">
      <c r="B1491" s="22"/>
      <c r="C1491" s="22"/>
      <c r="D1491" s="25"/>
      <c r="E1491" s="25"/>
      <c r="F1491" s="25"/>
      <c r="G1491" s="25"/>
      <c r="H1491" s="25"/>
      <c r="I1491" s="23"/>
    </row>
    <row r="1492" spans="1:9" ht="15">
      <c r="A1492" s="28" t="s">
        <v>6</v>
      </c>
      <c r="B1492" s="34" t="s">
        <v>6</v>
      </c>
      <c r="C1492" s="34" t="s">
        <v>6</v>
      </c>
      <c r="D1492" s="33" t="s">
        <v>6</v>
      </c>
      <c r="E1492" s="33" t="s">
        <v>6</v>
      </c>
      <c r="F1492" s="33" t="s">
        <v>6</v>
      </c>
      <c r="G1492" s="33" t="s">
        <v>6</v>
      </c>
      <c r="H1492" s="33" t="s">
        <v>6</v>
      </c>
      <c r="I1492" s="30" t="s">
        <v>7</v>
      </c>
    </row>
    <row r="1493" spans="2:9" ht="15">
      <c r="B1493" s="22"/>
      <c r="C1493" s="32" t="s">
        <v>8</v>
      </c>
      <c r="D1493" s="25"/>
      <c r="E1493" s="35" t="s">
        <v>65</v>
      </c>
      <c r="F1493" s="25"/>
      <c r="G1493" s="25"/>
      <c r="H1493" s="25"/>
      <c r="I1493" s="3" t="s">
        <v>10</v>
      </c>
    </row>
    <row r="1494" spans="1:9" ht="15">
      <c r="A1494" s="37" t="s">
        <v>11</v>
      </c>
      <c r="B1494" s="2" t="s">
        <v>12</v>
      </c>
      <c r="C1494" s="32" t="s">
        <v>13</v>
      </c>
      <c r="D1494" s="31" t="s">
        <v>14</v>
      </c>
      <c r="E1494" s="31" t="s">
        <v>15</v>
      </c>
      <c r="F1494" s="33" t="s">
        <v>6</v>
      </c>
      <c r="G1494" s="31" t="s">
        <v>16</v>
      </c>
      <c r="H1494" s="31" t="s">
        <v>17</v>
      </c>
      <c r="I1494" s="3" t="s">
        <v>18</v>
      </c>
    </row>
    <row r="1495" spans="2:9" ht="15">
      <c r="B1495" s="22"/>
      <c r="C1495" s="36" t="s">
        <v>19</v>
      </c>
      <c r="D1495" s="31" t="s">
        <v>20</v>
      </c>
      <c r="E1495" s="35" t="s">
        <v>21</v>
      </c>
      <c r="F1495" s="35" t="s">
        <v>22</v>
      </c>
      <c r="G1495" s="4" t="s">
        <v>23</v>
      </c>
      <c r="H1495" s="4" t="s">
        <v>24</v>
      </c>
      <c r="I1495" s="3" t="s">
        <v>25</v>
      </c>
    </row>
    <row r="1496" spans="2:9" ht="15">
      <c r="B1496" s="32" t="s">
        <v>3</v>
      </c>
      <c r="C1496" s="22"/>
      <c r="D1496" s="25"/>
      <c r="E1496" s="35" t="s">
        <v>26</v>
      </c>
      <c r="F1496" s="35" t="s">
        <v>27</v>
      </c>
      <c r="G1496" s="25"/>
      <c r="H1496" s="4" t="s">
        <v>3</v>
      </c>
      <c r="I1496" s="3" t="s">
        <v>28</v>
      </c>
    </row>
    <row r="1497" spans="1:9" ht="15">
      <c r="A1497" s="28" t="s">
        <v>6</v>
      </c>
      <c r="B1497" s="34" t="s">
        <v>6</v>
      </c>
      <c r="C1497" s="34" t="s">
        <v>6</v>
      </c>
      <c r="D1497" s="33" t="s">
        <v>6</v>
      </c>
      <c r="E1497" s="33" t="s">
        <v>6</v>
      </c>
      <c r="F1497" s="33" t="s">
        <v>6</v>
      </c>
      <c r="G1497" s="33" t="s">
        <v>6</v>
      </c>
      <c r="H1497" s="33" t="s">
        <v>6</v>
      </c>
      <c r="I1497" s="30" t="s">
        <v>7</v>
      </c>
    </row>
    <row r="1498" spans="2:9" ht="15">
      <c r="B1498" s="22"/>
      <c r="C1498" s="22"/>
      <c r="D1498" s="25"/>
      <c r="E1498" s="25"/>
      <c r="F1498" s="25"/>
      <c r="G1498" s="25"/>
      <c r="H1498" s="25"/>
      <c r="I1498" s="23"/>
    </row>
    <row r="1499" spans="2:9" ht="15">
      <c r="B1499" s="32" t="s">
        <v>29</v>
      </c>
      <c r="C1499" s="32" t="s">
        <v>30</v>
      </c>
      <c r="D1499" s="25"/>
      <c r="E1499" s="25"/>
      <c r="F1499" s="25"/>
      <c r="G1499" s="25"/>
      <c r="H1499" s="25"/>
      <c r="I1499" s="3" t="s">
        <v>3</v>
      </c>
    </row>
    <row r="1500" spans="2:9" ht="15">
      <c r="B1500" s="32" t="s">
        <v>31</v>
      </c>
      <c r="C1500" s="32" t="s">
        <v>32</v>
      </c>
      <c r="D1500" s="4" t="s">
        <v>33</v>
      </c>
      <c r="E1500" s="25"/>
      <c r="F1500" s="25"/>
      <c r="G1500" s="31" t="s">
        <v>34</v>
      </c>
      <c r="H1500" s="25"/>
      <c r="I1500" s="3" t="s">
        <v>35</v>
      </c>
    </row>
    <row r="1501" spans="2:9" ht="15">
      <c r="B1501" s="22"/>
      <c r="C1501" s="22"/>
      <c r="D1501" s="25"/>
      <c r="E1501" s="25"/>
      <c r="F1501" s="25"/>
      <c r="G1501" s="25"/>
      <c r="H1501" s="25"/>
      <c r="I1501" s="23"/>
    </row>
    <row r="1502" spans="1:9" ht="15">
      <c r="A1502">
        <v>1950</v>
      </c>
      <c r="B1502" s="22">
        <v>62.6</v>
      </c>
      <c r="C1502" s="22">
        <v>21</v>
      </c>
      <c r="D1502" s="25">
        <f>(+G1502-H1502)/C1502</f>
        <v>43.00304761904762</v>
      </c>
      <c r="E1502" s="25">
        <v>60</v>
      </c>
      <c r="F1502" s="25">
        <v>20100</v>
      </c>
      <c r="G1502" s="25">
        <v>1256</v>
      </c>
      <c r="H1502" s="25">
        <v>352.936</v>
      </c>
      <c r="I1502" s="23">
        <v>1.27</v>
      </c>
    </row>
    <row r="1503" spans="1:9" ht="15">
      <c r="A1503">
        <v>1951</v>
      </c>
      <c r="B1503" s="22">
        <v>60</v>
      </c>
      <c r="C1503" s="22">
        <v>21.2</v>
      </c>
      <c r="D1503" s="25">
        <f>(+G1503-H1503)/C1503</f>
        <v>47.04528301886793</v>
      </c>
      <c r="E1503" s="25">
        <v>69</v>
      </c>
      <c r="F1503" s="25">
        <v>24300</v>
      </c>
      <c r="G1503" s="25">
        <v>1456</v>
      </c>
      <c r="H1503" s="25">
        <v>458.64</v>
      </c>
      <c r="I1503" s="23">
        <v>1.16</v>
      </c>
    </row>
    <row r="1504" spans="1:9" ht="15">
      <c r="A1504">
        <v>1952</v>
      </c>
      <c r="B1504" s="22">
        <v>57</v>
      </c>
      <c r="C1504" s="22">
        <v>21.2</v>
      </c>
      <c r="D1504" s="25">
        <f>(+G1504-H1504)/C1504</f>
        <v>50.43169811320755</v>
      </c>
      <c r="E1504" s="25">
        <v>73</v>
      </c>
      <c r="F1504" s="25">
        <v>27300</v>
      </c>
      <c r="G1504" s="25">
        <v>1554</v>
      </c>
      <c r="H1504" s="25">
        <v>484.848</v>
      </c>
      <c r="I1504" s="23">
        <v>1.15</v>
      </c>
    </row>
    <row r="1505" spans="1:9" ht="15">
      <c r="A1505">
        <v>1953</v>
      </c>
      <c r="B1505" s="22">
        <v>54.5</v>
      </c>
      <c r="C1505" s="22">
        <v>21.2</v>
      </c>
      <c r="D1505" s="25">
        <f>(+G1505-H1505)/C1505</f>
        <v>53.22655660377359</v>
      </c>
      <c r="E1505" s="25">
        <v>77</v>
      </c>
      <c r="F1505" s="25">
        <v>30000</v>
      </c>
      <c r="G1505" s="25">
        <v>1633</v>
      </c>
      <c r="H1505" s="25">
        <v>504.597</v>
      </c>
      <c r="I1505" s="23">
        <v>1.15</v>
      </c>
    </row>
    <row r="1506" spans="1:9" ht="15">
      <c r="A1506">
        <v>1954</v>
      </c>
      <c r="B1506" s="22">
        <v>52</v>
      </c>
      <c r="C1506" s="22">
        <v>21.2</v>
      </c>
      <c r="D1506" s="25">
        <f>(+G1506-H1506)/C1506</f>
        <v>51.7622641509434</v>
      </c>
      <c r="E1506" s="25">
        <v>75</v>
      </c>
      <c r="F1506" s="25">
        <v>30700</v>
      </c>
      <c r="G1506" s="25">
        <v>1595</v>
      </c>
      <c r="H1506" s="25">
        <v>497.64</v>
      </c>
      <c r="I1506" s="23">
        <v>1.28</v>
      </c>
    </row>
    <row r="1507" spans="1:9" ht="15">
      <c r="A1507">
        <v>1955</v>
      </c>
      <c r="B1507" s="22">
        <v>51</v>
      </c>
      <c r="C1507" s="22">
        <v>21.2</v>
      </c>
      <c r="D1507" s="25">
        <f>(+G1507-H1507)/C1507</f>
        <v>52.777358490566044</v>
      </c>
      <c r="E1507" s="25">
        <v>79</v>
      </c>
      <c r="F1507" s="25">
        <v>32600</v>
      </c>
      <c r="G1507" s="25">
        <v>1665</v>
      </c>
      <c r="H1507" s="25">
        <v>546.12</v>
      </c>
      <c r="I1507" s="23">
        <v>1.36</v>
      </c>
    </row>
    <row r="1508" spans="1:9" ht="15">
      <c r="A1508">
        <v>1956</v>
      </c>
      <c r="B1508" s="22">
        <v>50.5</v>
      </c>
      <c r="C1508" s="22">
        <v>21.2</v>
      </c>
      <c r="D1508" s="25">
        <f>(+G1508-H1508)/C1508</f>
        <v>51.150000000000006</v>
      </c>
      <c r="E1508" s="25">
        <v>80</v>
      </c>
      <c r="F1508" s="25">
        <v>33800</v>
      </c>
      <c r="G1508" s="25">
        <v>1705</v>
      </c>
      <c r="H1508" s="25">
        <v>620.62</v>
      </c>
      <c r="I1508" s="23">
        <v>1.45</v>
      </c>
    </row>
    <row r="1509" spans="1:9" ht="15">
      <c r="A1509">
        <v>1957</v>
      </c>
      <c r="B1509" s="22">
        <v>49.5</v>
      </c>
      <c r="C1509" s="22">
        <v>21.2</v>
      </c>
      <c r="D1509" s="25">
        <f>(+G1509-H1509)/C1509</f>
        <v>57.28301886792453</v>
      </c>
      <c r="E1509" s="25">
        <v>83</v>
      </c>
      <c r="F1509" s="25">
        <v>35600</v>
      </c>
      <c r="G1509" s="25">
        <v>1760</v>
      </c>
      <c r="H1509" s="25">
        <v>545.6</v>
      </c>
      <c r="I1509" s="23">
        <v>1.45</v>
      </c>
    </row>
    <row r="1510" spans="1:9" ht="15">
      <c r="A1510">
        <v>1958</v>
      </c>
      <c r="B1510" s="22">
        <v>49</v>
      </c>
      <c r="C1510" s="22">
        <v>21.2</v>
      </c>
      <c r="D1510" s="25">
        <f>(+G1510-H1510)/C1510</f>
        <v>62.09754716981133</v>
      </c>
      <c r="E1510" s="25">
        <v>85</v>
      </c>
      <c r="F1510" s="25">
        <v>36700</v>
      </c>
      <c r="G1510" s="25">
        <v>1796</v>
      </c>
      <c r="H1510" s="25">
        <v>479.532</v>
      </c>
      <c r="I1510" s="23">
        <v>1.49</v>
      </c>
    </row>
    <row r="1511" spans="1:9" ht="15">
      <c r="A1511">
        <v>1959</v>
      </c>
      <c r="B1511" s="22">
        <v>48</v>
      </c>
      <c r="C1511" s="22">
        <v>21.2</v>
      </c>
      <c r="D1511" s="25">
        <f>(+G1511-H1511)/C1511</f>
        <v>61.94150943396226</v>
      </c>
      <c r="E1511" s="25">
        <v>88</v>
      </c>
      <c r="F1511" s="25">
        <v>38700</v>
      </c>
      <c r="G1511" s="25">
        <v>1860</v>
      </c>
      <c r="H1511" s="25">
        <v>546.84</v>
      </c>
      <c r="I1511" s="23">
        <v>1.57</v>
      </c>
    </row>
    <row r="1512" spans="1:9" ht="15">
      <c r="A1512">
        <v>1960</v>
      </c>
      <c r="B1512" s="22">
        <v>47</v>
      </c>
      <c r="C1512" s="22">
        <v>21.2</v>
      </c>
      <c r="D1512" s="25">
        <f>(+G1512-H1512)/C1512</f>
        <v>60.028867924528306</v>
      </c>
      <c r="E1512" s="25">
        <v>88</v>
      </c>
      <c r="F1512" s="25">
        <v>39700</v>
      </c>
      <c r="G1512" s="25">
        <v>1866</v>
      </c>
      <c r="H1512" s="25">
        <v>593.388</v>
      </c>
      <c r="I1512" s="23">
        <v>1.68</v>
      </c>
    </row>
    <row r="1513" spans="1:9" ht="15">
      <c r="A1513">
        <v>1961</v>
      </c>
      <c r="B1513" s="22">
        <v>46.5</v>
      </c>
      <c r="C1513" s="22">
        <v>21.2</v>
      </c>
      <c r="D1513" s="25">
        <f>(+G1513-H1513)/C1513</f>
        <v>60.81896226415095</v>
      </c>
      <c r="E1513" s="25">
        <v>90</v>
      </c>
      <c r="F1513" s="25">
        <v>41100</v>
      </c>
      <c r="G1513" s="25">
        <v>1913</v>
      </c>
      <c r="H1513" s="25">
        <v>623.638</v>
      </c>
      <c r="I1513" s="23">
        <v>1.74</v>
      </c>
    </row>
    <row r="1514" spans="1:9" ht="15">
      <c r="A1514">
        <v>1962</v>
      </c>
      <c r="B1514" s="22">
        <v>45.5</v>
      </c>
      <c r="C1514" s="22">
        <v>21.1</v>
      </c>
      <c r="D1514" s="25">
        <f>(+G1514-H1514)/C1514</f>
        <v>62.938578199052124</v>
      </c>
      <c r="E1514" s="25">
        <v>94</v>
      </c>
      <c r="F1514" s="25">
        <v>43800</v>
      </c>
      <c r="G1514" s="25">
        <v>1994</v>
      </c>
      <c r="H1514" s="25">
        <v>665.996</v>
      </c>
      <c r="I1514" s="23">
        <v>1.76</v>
      </c>
    </row>
    <row r="1515" spans="1:9" ht="15">
      <c r="A1515">
        <v>1963</v>
      </c>
      <c r="B1515" s="22">
        <v>45</v>
      </c>
      <c r="C1515" s="22">
        <v>21.1</v>
      </c>
      <c r="D1515" s="25">
        <f>(+G1515-H1515)/C1515</f>
        <v>66.0781990521327</v>
      </c>
      <c r="E1515" s="25">
        <v>102</v>
      </c>
      <c r="F1515" s="25">
        <v>47700</v>
      </c>
      <c r="G1515" s="25">
        <v>2145</v>
      </c>
      <c r="H1515" s="25">
        <v>750.75</v>
      </c>
      <c r="I1515" s="23">
        <v>1.61</v>
      </c>
    </row>
    <row r="1516" spans="1:9" ht="15">
      <c r="A1516">
        <v>1964</v>
      </c>
      <c r="B1516" s="22">
        <v>44.5</v>
      </c>
      <c r="C1516" s="22">
        <v>21</v>
      </c>
      <c r="D1516" s="25">
        <f>(+G1516-H1516)/C1516</f>
        <v>66.89057142857143</v>
      </c>
      <c r="E1516" s="25">
        <v>108</v>
      </c>
      <c r="F1516" s="25">
        <v>50800</v>
      </c>
      <c r="G1516" s="25">
        <v>2262</v>
      </c>
      <c r="H1516" s="25">
        <v>857.298</v>
      </c>
      <c r="I1516" s="23">
        <v>1.66</v>
      </c>
    </row>
    <row r="1517" spans="1:9" ht="15">
      <c r="A1517">
        <v>1965</v>
      </c>
      <c r="B1517" s="22">
        <v>43</v>
      </c>
      <c r="C1517" s="22">
        <v>21</v>
      </c>
      <c r="D1517" s="25">
        <f>(+G1517-H1517)/C1517</f>
        <v>66.76371428571429</v>
      </c>
      <c r="E1517" s="25">
        <v>115</v>
      </c>
      <c r="F1517" s="25">
        <v>56000</v>
      </c>
      <c r="G1517" s="25">
        <v>2409</v>
      </c>
      <c r="H1517" s="25">
        <v>1006.962</v>
      </c>
      <c r="I1517" s="23">
        <v>1.5</v>
      </c>
    </row>
    <row r="1518" spans="1:9" ht="15">
      <c r="A1518">
        <v>1966</v>
      </c>
      <c r="B1518" s="22">
        <v>40.5</v>
      </c>
      <c r="C1518" s="22">
        <v>20.9</v>
      </c>
      <c r="D1518" s="25">
        <f>(+G1518-H1518)/C1518</f>
        <v>73.74033492822967</v>
      </c>
      <c r="E1518" s="25">
        <v>121</v>
      </c>
      <c r="F1518" s="25">
        <v>62700</v>
      </c>
      <c r="G1518" s="25">
        <v>2539</v>
      </c>
      <c r="H1518" s="25">
        <v>997.827</v>
      </c>
      <c r="I1518" s="23">
        <v>1.4</v>
      </c>
    </row>
    <row r="1519" spans="1:9" ht="15">
      <c r="A1519">
        <v>1967</v>
      </c>
      <c r="B1519" s="22">
        <v>37.5</v>
      </c>
      <c r="C1519" s="22">
        <v>20.7</v>
      </c>
      <c r="D1519" s="25">
        <f>(+G1519-H1519)/C1519</f>
        <v>86.53507246376812</v>
      </c>
      <c r="E1519" s="25">
        <v>128</v>
      </c>
      <c r="F1519" s="25">
        <v>70500</v>
      </c>
      <c r="G1519" s="25">
        <v>2642</v>
      </c>
      <c r="H1519" s="25">
        <v>850.724</v>
      </c>
      <c r="I1519" s="23">
        <v>1.48</v>
      </c>
    </row>
    <row r="1520" spans="1:9" ht="15">
      <c r="A1520">
        <v>1968</v>
      </c>
      <c r="B1520" s="22">
        <v>36</v>
      </c>
      <c r="C1520" s="22">
        <v>20.5</v>
      </c>
      <c r="D1520" s="25">
        <f>(+G1520-H1520)/C1520</f>
        <v>94.06126829268293</v>
      </c>
      <c r="E1520" s="25">
        <v>134</v>
      </c>
      <c r="F1520" s="25">
        <v>76100</v>
      </c>
      <c r="G1520" s="25">
        <v>2739</v>
      </c>
      <c r="H1520" s="25">
        <v>810.744</v>
      </c>
      <c r="I1520" s="23">
        <v>1.45</v>
      </c>
    </row>
    <row r="1521" spans="1:9" ht="15">
      <c r="A1521">
        <v>1969</v>
      </c>
      <c r="B1521" s="22">
        <v>35</v>
      </c>
      <c r="C1521" s="22">
        <v>20.3</v>
      </c>
      <c r="D1521" s="25">
        <f>(+G1521-H1521)/C1521</f>
        <v>106.49349753694582</v>
      </c>
      <c r="E1521" s="25">
        <v>143</v>
      </c>
      <c r="F1521" s="25">
        <v>82700</v>
      </c>
      <c r="G1521" s="25">
        <v>2894</v>
      </c>
      <c r="H1521" s="25">
        <v>732.182</v>
      </c>
      <c r="I1521" s="23">
        <v>1.27</v>
      </c>
    </row>
    <row r="1522" spans="1:9" ht="15">
      <c r="A1522">
        <v>1970</v>
      </c>
      <c r="B1522" s="22">
        <v>34.5</v>
      </c>
      <c r="C1522" s="22">
        <v>20.1</v>
      </c>
      <c r="D1522" s="25">
        <f>(+G1522-H1522)/C1522</f>
        <v>115.79999999999998</v>
      </c>
      <c r="E1522" s="25">
        <v>150</v>
      </c>
      <c r="F1522" s="25">
        <v>87400</v>
      </c>
      <c r="G1522" s="25">
        <v>3015</v>
      </c>
      <c r="H1522" s="25">
        <v>687.42</v>
      </c>
      <c r="I1522" s="23">
        <v>1.24</v>
      </c>
    </row>
    <row r="1523" spans="1:9" ht="15">
      <c r="A1523">
        <v>1971</v>
      </c>
      <c r="B1523" s="22">
        <v>34</v>
      </c>
      <c r="C1523" s="22">
        <v>19.9</v>
      </c>
      <c r="D1523" s="25">
        <f>(+G1523-H1523)/C1523</f>
        <v>132.61793969849245</v>
      </c>
      <c r="E1523" s="25">
        <v>166</v>
      </c>
      <c r="F1523" s="25">
        <v>97100</v>
      </c>
      <c r="G1523" s="25">
        <v>3303</v>
      </c>
      <c r="H1523" s="25">
        <v>663.903</v>
      </c>
      <c r="I1523" s="23">
        <v>1.14</v>
      </c>
    </row>
    <row r="1524" spans="1:9" ht="15">
      <c r="A1524">
        <v>1972</v>
      </c>
      <c r="B1524" s="22">
        <v>34</v>
      </c>
      <c r="C1524" s="22">
        <v>19.8</v>
      </c>
      <c r="D1524" s="25">
        <f>(+G1524-H1524)/C1524</f>
        <v>147.1339898989899</v>
      </c>
      <c r="E1524" s="25">
        <v>186</v>
      </c>
      <c r="F1524" s="25">
        <v>108300</v>
      </c>
      <c r="G1524" s="25">
        <v>3683</v>
      </c>
      <c r="H1524" s="25">
        <v>769.747</v>
      </c>
      <c r="I1524" s="23">
        <v>1.07</v>
      </c>
    </row>
    <row r="1525" spans="1:9" ht="15">
      <c r="A1525">
        <v>1973</v>
      </c>
      <c r="B1525" s="22">
        <v>34</v>
      </c>
      <c r="C1525" s="22">
        <v>19.7</v>
      </c>
      <c r="D1525" s="25">
        <f>(+G1525-H1525)/C1525</f>
        <v>163.40522842639595</v>
      </c>
      <c r="E1525" s="25">
        <v>205</v>
      </c>
      <c r="F1525" s="25">
        <v>118800</v>
      </c>
      <c r="G1525" s="25">
        <v>4039</v>
      </c>
      <c r="H1525" s="25">
        <v>819.917</v>
      </c>
      <c r="I1525" s="23">
        <v>0.9</v>
      </c>
    </row>
    <row r="1526" spans="1:9" ht="15">
      <c r="A1526">
        <v>1974</v>
      </c>
      <c r="B1526" s="22">
        <v>34</v>
      </c>
      <c r="C1526" s="22">
        <v>19.6</v>
      </c>
      <c r="D1526" s="25">
        <f>(+G1526-H1526)/C1526</f>
        <v>190.22540816326529</v>
      </c>
      <c r="E1526" s="25">
        <v>234</v>
      </c>
      <c r="F1526" s="25">
        <v>134900</v>
      </c>
      <c r="G1526" s="25">
        <v>4586</v>
      </c>
      <c r="H1526" s="25">
        <v>857.582</v>
      </c>
      <c r="I1526" s="23">
        <v>1</v>
      </c>
    </row>
    <row r="1527" spans="1:9" ht="15">
      <c r="A1527">
        <v>1975</v>
      </c>
      <c r="B1527" s="22">
        <v>30</v>
      </c>
      <c r="C1527" s="22">
        <v>18.6</v>
      </c>
      <c r="D1527" s="25">
        <f>(+G1527-H1527)/C1527</f>
        <v>206.75</v>
      </c>
      <c r="E1527" s="25">
        <v>250</v>
      </c>
      <c r="F1527" s="25">
        <v>155000</v>
      </c>
      <c r="G1527" s="25">
        <v>4650</v>
      </c>
      <c r="H1527" s="25">
        <v>804.45</v>
      </c>
      <c r="I1527" s="23">
        <v>1.07</v>
      </c>
    </row>
    <row r="1528" spans="1:9" ht="15">
      <c r="A1528">
        <v>1976</v>
      </c>
      <c r="B1528" s="22">
        <v>30</v>
      </c>
      <c r="C1528" s="22">
        <v>18.5</v>
      </c>
      <c r="D1528" s="25">
        <f>(+G1528-H1528)/C1528</f>
        <v>242.84399999999997</v>
      </c>
      <c r="E1528" s="25">
        <v>294</v>
      </c>
      <c r="F1528" s="25">
        <v>181300</v>
      </c>
      <c r="G1528" s="25">
        <v>5439</v>
      </c>
      <c r="H1528" s="25">
        <v>946.386</v>
      </c>
      <c r="I1528" s="23">
        <v>0.96</v>
      </c>
    </row>
    <row r="1529" spans="1:9" ht="15">
      <c r="A1529">
        <v>1977</v>
      </c>
      <c r="B1529" s="22">
        <v>30</v>
      </c>
      <c r="C1529" s="22">
        <v>18.4</v>
      </c>
      <c r="D1529" s="25">
        <f>(+G1529-H1529)/C1529</f>
        <v>280.284945652174</v>
      </c>
      <c r="E1529" s="25">
        <v>342</v>
      </c>
      <c r="F1529" s="25">
        <v>209900</v>
      </c>
      <c r="G1529" s="25">
        <v>6297</v>
      </c>
      <c r="H1529" s="25">
        <v>1139.757</v>
      </c>
      <c r="I1529" s="23">
        <v>0.83</v>
      </c>
    </row>
    <row r="1530" spans="1:9" ht="15">
      <c r="A1530">
        <v>1978</v>
      </c>
      <c r="B1530" s="22">
        <v>32</v>
      </c>
      <c r="C1530" s="22">
        <v>18.3</v>
      </c>
      <c r="D1530" s="25">
        <f>(+G1530-H1530)/C1530</f>
        <v>334.9171584699454</v>
      </c>
      <c r="E1530" s="25">
        <v>414</v>
      </c>
      <c r="F1530" s="25">
        <v>236800</v>
      </c>
      <c r="G1530" s="25">
        <v>7576</v>
      </c>
      <c r="H1530" s="25">
        <v>1447.016</v>
      </c>
      <c r="I1530" s="23">
        <v>0.65</v>
      </c>
    </row>
    <row r="1531" spans="1:9" ht="15">
      <c r="A1531">
        <v>1979</v>
      </c>
      <c r="B1531" s="22">
        <v>34</v>
      </c>
      <c r="C1531" s="22">
        <v>18.2</v>
      </c>
      <c r="D1531" s="25">
        <f>(+G1531-H1531)/C1531</f>
        <v>411.77697802197804</v>
      </c>
      <c r="E1531" s="25">
        <v>504</v>
      </c>
      <c r="F1531" s="25">
        <v>269800</v>
      </c>
      <c r="G1531" s="25">
        <v>9173</v>
      </c>
      <c r="H1531" s="25">
        <v>1678.659</v>
      </c>
      <c r="I1531" s="23">
        <v>0.51</v>
      </c>
    </row>
    <row r="1532" spans="1:9" ht="15">
      <c r="A1532">
        <v>1980</v>
      </c>
      <c r="B1532" s="22">
        <v>35</v>
      </c>
      <c r="C1532" s="22">
        <v>18.1</v>
      </c>
      <c r="D1532" s="25">
        <v>482</v>
      </c>
      <c r="E1532" s="25">
        <v>587</v>
      </c>
      <c r="F1532" s="25">
        <v>303600</v>
      </c>
      <c r="G1532" s="25">
        <v>10625</v>
      </c>
      <c r="H1532" s="25">
        <v>1901.875</v>
      </c>
      <c r="I1532" s="23">
        <v>0.54</v>
      </c>
    </row>
    <row r="1533" spans="1:9" ht="15">
      <c r="A1533">
        <v>1981</v>
      </c>
      <c r="B1533" s="22">
        <v>36.5</v>
      </c>
      <c r="C1533" s="22">
        <v>18.1</v>
      </c>
      <c r="D1533" s="25">
        <v>553</v>
      </c>
      <c r="E1533" s="25">
        <v>668</v>
      </c>
      <c r="F1533" s="25">
        <v>331300</v>
      </c>
      <c r="G1533" s="25">
        <v>12091</v>
      </c>
      <c r="H1533" s="25">
        <v>2080</v>
      </c>
      <c r="I1533" s="23">
        <v>0.54</v>
      </c>
    </row>
    <row r="1534" spans="1:9" ht="15">
      <c r="A1534">
        <v>1982</v>
      </c>
      <c r="B1534" s="22">
        <v>37</v>
      </c>
      <c r="C1534" s="22">
        <v>18</v>
      </c>
      <c r="D1534" s="25">
        <v>587</v>
      </c>
      <c r="E1534" s="25">
        <v>705</v>
      </c>
      <c r="F1534" s="25">
        <v>343000</v>
      </c>
      <c r="G1534" s="25">
        <v>12690</v>
      </c>
      <c r="H1534" s="25">
        <v>2119</v>
      </c>
      <c r="I1534" s="23">
        <v>0.53</v>
      </c>
    </row>
    <row r="1535" spans="1:9" ht="15">
      <c r="A1535">
        <v>1983</v>
      </c>
      <c r="B1535" s="22">
        <v>37.5</v>
      </c>
      <c r="C1535" s="22">
        <v>18</v>
      </c>
      <c r="D1535" s="25">
        <v>585</v>
      </c>
      <c r="E1535" s="25">
        <v>705</v>
      </c>
      <c r="F1535" s="25">
        <v>338400</v>
      </c>
      <c r="G1535" s="25">
        <v>12690</v>
      </c>
      <c r="H1535" s="25">
        <v>2157</v>
      </c>
      <c r="I1535" s="23">
        <v>0.46</v>
      </c>
    </row>
    <row r="1536" spans="1:9" ht="15">
      <c r="A1536">
        <v>1984</v>
      </c>
      <c r="B1536" s="22">
        <v>37</v>
      </c>
      <c r="C1536" s="22">
        <v>18</v>
      </c>
      <c r="D1536" s="25">
        <v>587</v>
      </c>
      <c r="E1536" s="25">
        <v>719</v>
      </c>
      <c r="F1536" s="25">
        <v>349985</v>
      </c>
      <c r="G1536" s="25">
        <v>12949</v>
      </c>
      <c r="H1536" s="25">
        <v>2383</v>
      </c>
      <c r="I1536" s="23">
        <v>0.49</v>
      </c>
    </row>
    <row r="1537" spans="1:9" ht="15">
      <c r="A1537">
        <v>1985</v>
      </c>
      <c r="B1537" s="22">
        <v>37</v>
      </c>
      <c r="C1537" s="22">
        <v>18</v>
      </c>
      <c r="D1537" s="25">
        <v>478</v>
      </c>
      <c r="E1537" s="25">
        <v>615</v>
      </c>
      <c r="F1537" s="25">
        <v>299377</v>
      </c>
      <c r="G1537" s="25">
        <v>11076.9</v>
      </c>
      <c r="H1537" s="25">
        <v>2470</v>
      </c>
      <c r="I1537" s="23">
        <v>0.61</v>
      </c>
    </row>
    <row r="1538" spans="1:9" ht="15">
      <c r="A1538">
        <v>1986</v>
      </c>
      <c r="B1538" s="22">
        <v>37</v>
      </c>
      <c r="C1538" s="22">
        <v>17.9</v>
      </c>
      <c r="D1538" s="25">
        <v>419</v>
      </c>
      <c r="E1538" s="25">
        <v>570</v>
      </c>
      <c r="F1538" s="25">
        <v>275967</v>
      </c>
      <c r="G1538" s="25">
        <v>10211</v>
      </c>
      <c r="H1538" s="25">
        <v>2706</v>
      </c>
      <c r="I1538" s="23">
        <v>0.71</v>
      </c>
    </row>
    <row r="1539" spans="1:9" ht="15">
      <c r="A1539">
        <v>1987</v>
      </c>
      <c r="B1539" s="22">
        <v>37</v>
      </c>
      <c r="C1539" s="22">
        <v>17.9</v>
      </c>
      <c r="D1539" s="25">
        <v>385</v>
      </c>
      <c r="E1539" s="25">
        <v>541</v>
      </c>
      <c r="F1539" s="25">
        <v>261504</v>
      </c>
      <c r="G1539" s="25">
        <v>9675</v>
      </c>
      <c r="H1539" s="25">
        <v>2787</v>
      </c>
      <c r="I1539" s="23">
        <v>0.83</v>
      </c>
    </row>
    <row r="1540" spans="1:9" ht="15">
      <c r="A1540">
        <v>1988</v>
      </c>
      <c r="B1540" s="22">
        <v>36.5</v>
      </c>
      <c r="C1540" s="22">
        <v>17.8</v>
      </c>
      <c r="D1540" s="25">
        <v>381</v>
      </c>
      <c r="E1540" s="25">
        <v>542</v>
      </c>
      <c r="F1540" s="25">
        <v>264318</v>
      </c>
      <c r="G1540" s="25">
        <v>9648</v>
      </c>
      <c r="H1540" s="25">
        <v>2865</v>
      </c>
      <c r="I1540" s="23">
        <v>0.87</v>
      </c>
    </row>
    <row r="1541" spans="1:9" ht="15">
      <c r="A1541">
        <v>1989</v>
      </c>
      <c r="B1541" s="22">
        <v>37</v>
      </c>
      <c r="C1541" s="22">
        <v>17.8</v>
      </c>
      <c r="D1541" s="25">
        <v>382</v>
      </c>
      <c r="E1541" s="25">
        <v>536</v>
      </c>
      <c r="F1541" s="25">
        <v>257859</v>
      </c>
      <c r="G1541" s="25">
        <v>9540</v>
      </c>
      <c r="H1541" s="25">
        <v>2746</v>
      </c>
      <c r="I1541" s="23">
        <v>0.96</v>
      </c>
    </row>
    <row r="1542" spans="1:9" ht="15">
      <c r="A1542">
        <v>1990</v>
      </c>
      <c r="B1542" s="22">
        <v>36.5</v>
      </c>
      <c r="C1542" s="22">
        <v>17.8</v>
      </c>
      <c r="D1542" s="25">
        <v>424</v>
      </c>
      <c r="E1542" s="25">
        <v>573</v>
      </c>
      <c r="F1542" s="25">
        <v>279436</v>
      </c>
      <c r="G1542" s="25">
        <v>10199</v>
      </c>
      <c r="H1542" s="25">
        <v>2643</v>
      </c>
      <c r="I1542" s="23">
        <v>1.04</v>
      </c>
    </row>
    <row r="1543" spans="1:9" ht="15">
      <c r="A1543">
        <v>1991</v>
      </c>
      <c r="B1543" s="22">
        <v>37</v>
      </c>
      <c r="C1543" s="22">
        <v>17.8</v>
      </c>
      <c r="D1543" s="25">
        <v>443</v>
      </c>
      <c r="E1543" s="25">
        <v>586</v>
      </c>
      <c r="F1543" s="25">
        <v>281914</v>
      </c>
      <c r="G1543" s="25">
        <v>10430</v>
      </c>
      <c r="H1543" s="25">
        <v>2540</v>
      </c>
      <c r="I1543" s="23">
        <v>1.07</v>
      </c>
    </row>
    <row r="1544" spans="1:9" ht="15">
      <c r="A1544">
        <v>1992</v>
      </c>
      <c r="B1544" s="22">
        <v>37.5</v>
      </c>
      <c r="C1544" s="22">
        <v>17.5</v>
      </c>
      <c r="D1544" s="25">
        <v>457</v>
      </c>
      <c r="E1544" s="25">
        <v>607</v>
      </c>
      <c r="F1544" s="25">
        <v>283267</v>
      </c>
      <c r="G1544" s="25">
        <v>10622</v>
      </c>
      <c r="H1544" s="25">
        <v>2632</v>
      </c>
      <c r="I1544" s="23">
        <v>0.9</v>
      </c>
    </row>
    <row r="1545" spans="1:9" ht="15">
      <c r="A1545">
        <v>1993</v>
      </c>
      <c r="B1545" s="22">
        <v>37.5</v>
      </c>
      <c r="C1545" s="22">
        <v>17.5</v>
      </c>
      <c r="D1545" s="25">
        <v>497</v>
      </c>
      <c r="E1545" s="25">
        <v>663</v>
      </c>
      <c r="F1545" s="25">
        <v>309400</v>
      </c>
      <c r="G1545" s="25">
        <v>11602</v>
      </c>
      <c r="H1545" s="25">
        <v>2902</v>
      </c>
      <c r="I1545" s="23">
        <v>0.75</v>
      </c>
    </row>
    <row r="1546" spans="1:9" ht="15">
      <c r="A1546">
        <v>1994</v>
      </c>
      <c r="B1546" s="22">
        <v>38</v>
      </c>
      <c r="C1546" s="22">
        <v>17.5</v>
      </c>
      <c r="D1546" s="25">
        <v>542</v>
      </c>
      <c r="E1546" s="25">
        <v>747</v>
      </c>
      <c r="F1546" s="25">
        <v>344106</v>
      </c>
      <c r="G1546" s="25">
        <v>13076</v>
      </c>
      <c r="H1546" s="25">
        <v>3587</v>
      </c>
      <c r="I1546" s="30" t="s">
        <v>6</v>
      </c>
    </row>
    <row r="1547" spans="1:9" ht="15">
      <c r="A1547">
        <v>1995</v>
      </c>
      <c r="B1547" s="22">
        <v>38.5</v>
      </c>
      <c r="C1547" s="22">
        <v>17.5</v>
      </c>
      <c r="D1547" s="25">
        <v>598</v>
      </c>
      <c r="E1547" s="25">
        <v>844</v>
      </c>
      <c r="F1547" s="25">
        <v>383790</v>
      </c>
      <c r="G1547" s="25">
        <v>14775</v>
      </c>
      <c r="H1547" s="25">
        <v>4304</v>
      </c>
      <c r="I1547" s="29" t="s">
        <v>6</v>
      </c>
    </row>
    <row r="1548" spans="1:9" ht="15">
      <c r="A1548" s="28" t="s">
        <v>6</v>
      </c>
      <c r="B1548" s="34" t="s">
        <v>6</v>
      </c>
      <c r="C1548" s="34" t="s">
        <v>6</v>
      </c>
      <c r="D1548" s="33" t="s">
        <v>6</v>
      </c>
      <c r="E1548" s="33" t="s">
        <v>6</v>
      </c>
      <c r="F1548" s="33" t="s">
        <v>6</v>
      </c>
      <c r="G1548" s="33" t="s">
        <v>6</v>
      </c>
      <c r="H1548" s="33" t="s">
        <v>6</v>
      </c>
      <c r="I1548" s="30" t="s">
        <v>7</v>
      </c>
    </row>
    <row r="1549" spans="1:9" ht="15">
      <c r="A1549" t="str">
        <f>FOOTNOTE</f>
        <v>Table updated from "Farm Real Estate Historical Series Data, 1950-92", Statistical Bulletin No. 855.</v>
      </c>
      <c r="B1549" s="22"/>
      <c r="C1549" s="22"/>
      <c r="D1549" s="25"/>
      <c r="E1549" s="25"/>
      <c r="F1549" s="25"/>
      <c r="G1549" s="25"/>
      <c r="H1549" s="25"/>
      <c r="I1549" s="23"/>
    </row>
    <row r="1550" spans="1:9" ht="15">
      <c r="A1550" t="str">
        <f>A79</f>
        <v> </v>
      </c>
      <c r="B1550" s="22"/>
      <c r="C1550" s="22"/>
      <c r="D1550" s="25"/>
      <c r="E1550" s="25"/>
      <c r="F1550" s="25"/>
      <c r="G1550" s="25"/>
      <c r="H1550" s="25"/>
      <c r="I1550" s="23"/>
    </row>
    <row r="1551" spans="1:9" ht="15">
      <c r="A1551" t="str">
        <f>A80</f>
        <v> </v>
      </c>
      <c r="B1551" s="22"/>
      <c r="C1551" s="22"/>
      <c r="D1551" s="25"/>
      <c r="E1551" s="25"/>
      <c r="F1551" s="25"/>
      <c r="G1551" s="25"/>
      <c r="H1551" s="25"/>
      <c r="I1551" s="23"/>
    </row>
    <row r="1552" spans="1:9" ht="15">
      <c r="A1552" t="str">
        <f>A81</f>
        <v> </v>
      </c>
      <c r="B1552" s="22"/>
      <c r="C1552" s="22"/>
      <c r="D1552" s="25"/>
      <c r="E1552" s="25"/>
      <c r="F1552" s="25"/>
      <c r="G1552" s="25"/>
      <c r="H1552" s="25"/>
      <c r="I1552" s="23"/>
    </row>
    <row r="1553" ht="15">
      <c r="A1553" s="27" t="s">
        <v>72</v>
      </c>
    </row>
    <row r="1554" spans="1:9" ht="15">
      <c r="A1554" s="5" t="s">
        <v>73</v>
      </c>
      <c r="B1554" s="22"/>
      <c r="C1554" s="22"/>
      <c r="D1554" s="25"/>
      <c r="E1554" s="25"/>
      <c r="F1554" s="25"/>
      <c r="G1554" s="25"/>
      <c r="H1554" s="25"/>
      <c r="I1554" s="23"/>
    </row>
    <row r="1555" spans="2:9" ht="15">
      <c r="B1555" s="22"/>
      <c r="C1555" s="22"/>
      <c r="D1555" s="25"/>
      <c r="E1555" s="25"/>
      <c r="F1555" s="25"/>
      <c r="G1555" s="25"/>
      <c r="H1555" s="25"/>
      <c r="I1555" s="23"/>
    </row>
    <row r="1556" spans="1:9" ht="15">
      <c r="A1556" s="28" t="s">
        <v>6</v>
      </c>
      <c r="B1556" s="34" t="s">
        <v>6</v>
      </c>
      <c r="C1556" s="34" t="s">
        <v>6</v>
      </c>
      <c r="D1556" s="33" t="s">
        <v>6</v>
      </c>
      <c r="E1556" s="33" t="s">
        <v>6</v>
      </c>
      <c r="F1556" s="33" t="s">
        <v>6</v>
      </c>
      <c r="G1556" s="33" t="s">
        <v>6</v>
      </c>
      <c r="H1556" s="33" t="s">
        <v>6</v>
      </c>
      <c r="I1556" s="30" t="s">
        <v>7</v>
      </c>
    </row>
    <row r="1557" spans="2:9" ht="15">
      <c r="B1557" s="22"/>
      <c r="C1557" s="32" t="s">
        <v>8</v>
      </c>
      <c r="D1557" s="25"/>
      <c r="E1557" s="35" t="s">
        <v>65</v>
      </c>
      <c r="F1557" s="25"/>
      <c r="G1557" s="25"/>
      <c r="H1557" s="25"/>
      <c r="I1557" s="3" t="s">
        <v>10</v>
      </c>
    </row>
    <row r="1558" spans="1:9" ht="15">
      <c r="A1558" s="37" t="s">
        <v>11</v>
      </c>
      <c r="B1558" s="2" t="s">
        <v>12</v>
      </c>
      <c r="C1558" s="32" t="s">
        <v>13</v>
      </c>
      <c r="D1558" s="31" t="s">
        <v>14</v>
      </c>
      <c r="E1558" s="31" t="s">
        <v>15</v>
      </c>
      <c r="F1558" s="33" t="s">
        <v>6</v>
      </c>
      <c r="G1558" s="31" t="s">
        <v>16</v>
      </c>
      <c r="H1558" s="31" t="s">
        <v>17</v>
      </c>
      <c r="I1558" s="3" t="s">
        <v>18</v>
      </c>
    </row>
    <row r="1559" spans="2:9" ht="15">
      <c r="B1559" s="22"/>
      <c r="C1559" s="36" t="s">
        <v>19</v>
      </c>
      <c r="D1559" s="31" t="s">
        <v>20</v>
      </c>
      <c r="E1559" s="35" t="s">
        <v>21</v>
      </c>
      <c r="F1559" s="35" t="s">
        <v>22</v>
      </c>
      <c r="G1559" s="4" t="s">
        <v>23</v>
      </c>
      <c r="H1559" s="4" t="s">
        <v>24</v>
      </c>
      <c r="I1559" s="3" t="s">
        <v>25</v>
      </c>
    </row>
    <row r="1560" spans="2:9" ht="15">
      <c r="B1560" s="32" t="s">
        <v>3</v>
      </c>
      <c r="C1560" s="22"/>
      <c r="D1560" s="25"/>
      <c r="E1560" s="35" t="s">
        <v>26</v>
      </c>
      <c r="F1560" s="35" t="s">
        <v>27</v>
      </c>
      <c r="G1560" s="25"/>
      <c r="H1560" s="4" t="s">
        <v>3</v>
      </c>
      <c r="I1560" s="3" t="s">
        <v>28</v>
      </c>
    </row>
    <row r="1561" spans="1:9" ht="15">
      <c r="A1561" s="28" t="s">
        <v>6</v>
      </c>
      <c r="B1561" s="34" t="s">
        <v>6</v>
      </c>
      <c r="C1561" s="34" t="s">
        <v>6</v>
      </c>
      <c r="D1561" s="33" t="s">
        <v>6</v>
      </c>
      <c r="E1561" s="33" t="s">
        <v>6</v>
      </c>
      <c r="F1561" s="33" t="s">
        <v>6</v>
      </c>
      <c r="G1561" s="33" t="s">
        <v>6</v>
      </c>
      <c r="H1561" s="33" t="s">
        <v>6</v>
      </c>
      <c r="I1561" s="30" t="s">
        <v>7</v>
      </c>
    </row>
    <row r="1562" spans="2:9" ht="15">
      <c r="B1562" s="22"/>
      <c r="C1562" s="22"/>
      <c r="D1562" s="25"/>
      <c r="E1562" s="25"/>
      <c r="F1562" s="25"/>
      <c r="G1562" s="25"/>
      <c r="H1562" s="25"/>
      <c r="I1562" s="23"/>
    </row>
    <row r="1563" spans="2:9" ht="15">
      <c r="B1563" s="32" t="s">
        <v>29</v>
      </c>
      <c r="C1563" s="32" t="s">
        <v>30</v>
      </c>
      <c r="D1563" s="25"/>
      <c r="E1563" s="25"/>
      <c r="F1563" s="25"/>
      <c r="G1563" s="25"/>
      <c r="H1563" s="25"/>
      <c r="I1563" s="3" t="s">
        <v>3</v>
      </c>
    </row>
    <row r="1564" spans="2:9" ht="15">
      <c r="B1564" s="32" t="s">
        <v>31</v>
      </c>
      <c r="C1564" s="32" t="s">
        <v>32</v>
      </c>
      <c r="D1564" s="4" t="s">
        <v>33</v>
      </c>
      <c r="E1564" s="25"/>
      <c r="F1564" s="25"/>
      <c r="G1564" s="31" t="s">
        <v>34</v>
      </c>
      <c r="H1564" s="25"/>
      <c r="I1564" s="3" t="s">
        <v>35</v>
      </c>
    </row>
    <row r="1565" spans="2:9" ht="15">
      <c r="B1565" s="22"/>
      <c r="C1565" s="22"/>
      <c r="D1565" s="25"/>
      <c r="E1565" s="25"/>
      <c r="F1565" s="25"/>
      <c r="G1565" s="25"/>
      <c r="H1565" s="25"/>
      <c r="I1565" s="23"/>
    </row>
    <row r="1566" spans="1:9" ht="15">
      <c r="A1566">
        <v>1950</v>
      </c>
      <c r="B1566" s="22">
        <v>144</v>
      </c>
      <c r="C1566" s="22">
        <v>37.5</v>
      </c>
      <c r="D1566" s="25">
        <f>(+G1566-H1566)/C1566</f>
        <v>131.48064000000002</v>
      </c>
      <c r="E1566" s="25">
        <v>154</v>
      </c>
      <c r="F1566" s="25">
        <v>40200</v>
      </c>
      <c r="G1566" s="25">
        <v>5787</v>
      </c>
      <c r="H1566" s="25">
        <v>856.476</v>
      </c>
      <c r="I1566" s="23">
        <v>1.16</v>
      </c>
    </row>
    <row r="1567" spans="1:9" ht="15">
      <c r="A1567">
        <v>1951</v>
      </c>
      <c r="B1567" s="22">
        <v>140</v>
      </c>
      <c r="C1567" s="22">
        <v>37.8</v>
      </c>
      <c r="D1567" s="25">
        <f>(+G1567-H1567)/C1567</f>
        <v>151.4164814814815</v>
      </c>
      <c r="E1567" s="25">
        <v>182</v>
      </c>
      <c r="F1567" s="25">
        <v>49100</v>
      </c>
      <c r="G1567" s="25">
        <v>6871</v>
      </c>
      <c r="H1567" s="25">
        <v>1147.457</v>
      </c>
      <c r="I1567" s="23">
        <v>1.01</v>
      </c>
    </row>
    <row r="1568" spans="1:9" ht="15">
      <c r="A1568">
        <v>1952</v>
      </c>
      <c r="B1568" s="22">
        <v>136</v>
      </c>
      <c r="C1568" s="22">
        <v>38.2</v>
      </c>
      <c r="D1568" s="25">
        <f>(+G1568-H1568)/C1568</f>
        <v>175.590445026178</v>
      </c>
      <c r="E1568" s="25">
        <v>210</v>
      </c>
      <c r="F1568" s="25">
        <v>59100</v>
      </c>
      <c r="G1568" s="25">
        <v>8033</v>
      </c>
      <c r="H1568" s="25">
        <v>1325.445</v>
      </c>
      <c r="I1568" s="23">
        <v>0.94</v>
      </c>
    </row>
    <row r="1569" spans="1:9" ht="15">
      <c r="A1569">
        <v>1953</v>
      </c>
      <c r="B1569" s="22">
        <v>132</v>
      </c>
      <c r="C1569" s="22">
        <v>38.6</v>
      </c>
      <c r="D1569" s="25">
        <f>(+G1569-H1569)/C1569</f>
        <v>181.7981347150259</v>
      </c>
      <c r="E1569" s="25">
        <v>217</v>
      </c>
      <c r="F1569" s="25">
        <v>63500</v>
      </c>
      <c r="G1569" s="25">
        <v>8384</v>
      </c>
      <c r="H1569" s="25">
        <v>1366.592</v>
      </c>
      <c r="I1569" s="23">
        <v>0.93</v>
      </c>
    </row>
    <row r="1570" spans="1:9" ht="15">
      <c r="A1570">
        <v>1954</v>
      </c>
      <c r="B1570" s="22">
        <v>128</v>
      </c>
      <c r="C1570" s="22">
        <v>39.1</v>
      </c>
      <c r="D1570" s="25">
        <f>(+G1570-H1570)/C1570</f>
        <v>180.71023017902814</v>
      </c>
      <c r="E1570" s="25">
        <v>216</v>
      </c>
      <c r="F1570" s="25">
        <v>66100</v>
      </c>
      <c r="G1570" s="25">
        <v>8462</v>
      </c>
      <c r="H1570" s="25">
        <v>1396.23</v>
      </c>
      <c r="I1570" s="23">
        <v>0.98</v>
      </c>
    </row>
    <row r="1571" spans="1:9" ht="15">
      <c r="A1571">
        <v>1955</v>
      </c>
      <c r="B1571" s="22">
        <v>124</v>
      </c>
      <c r="C1571" s="22">
        <v>39.2</v>
      </c>
      <c r="D1571" s="25">
        <f>(+G1571-H1571)/C1571</f>
        <v>189.59818877551018</v>
      </c>
      <c r="E1571" s="25">
        <v>229</v>
      </c>
      <c r="F1571" s="25">
        <v>72500</v>
      </c>
      <c r="G1571" s="25">
        <v>8987</v>
      </c>
      <c r="H1571" s="25">
        <v>1554.751</v>
      </c>
      <c r="I1571" s="23">
        <v>1.02</v>
      </c>
    </row>
    <row r="1572" spans="1:9" ht="15">
      <c r="A1572">
        <v>1956</v>
      </c>
      <c r="B1572" s="22">
        <v>121</v>
      </c>
      <c r="C1572" s="22">
        <v>39.2</v>
      </c>
      <c r="D1572" s="25">
        <f>(+G1572-H1572)/C1572</f>
        <v>202.61464285714283</v>
      </c>
      <c r="E1572" s="25">
        <v>251</v>
      </c>
      <c r="F1572" s="25">
        <v>81300</v>
      </c>
      <c r="G1572" s="25">
        <v>9842</v>
      </c>
      <c r="H1572" s="25">
        <v>1899.506</v>
      </c>
      <c r="I1572" s="23">
        <v>1.01</v>
      </c>
    </row>
    <row r="1573" spans="1:9" ht="15">
      <c r="A1573">
        <v>1957</v>
      </c>
      <c r="B1573" s="22">
        <v>118</v>
      </c>
      <c r="C1573" s="22">
        <v>39.2</v>
      </c>
      <c r="D1573" s="25">
        <f>(+G1573-H1573)/C1573</f>
        <v>231.03030612244893</v>
      </c>
      <c r="E1573" s="25">
        <v>276</v>
      </c>
      <c r="F1573" s="25">
        <v>91800</v>
      </c>
      <c r="G1573" s="25">
        <v>10833</v>
      </c>
      <c r="H1573" s="25">
        <v>1776.612</v>
      </c>
      <c r="I1573" s="23">
        <v>0.95</v>
      </c>
    </row>
    <row r="1574" spans="1:9" ht="15">
      <c r="A1574">
        <v>1958</v>
      </c>
      <c r="B1574" s="22">
        <v>115</v>
      </c>
      <c r="C1574" s="22">
        <v>39.1</v>
      </c>
      <c r="D1574" s="25">
        <f>(+G1574-H1574)/C1574</f>
        <v>259.91890025575447</v>
      </c>
      <c r="E1574" s="25">
        <v>303</v>
      </c>
      <c r="F1574" s="25">
        <v>102900</v>
      </c>
      <c r="G1574" s="25">
        <v>11831</v>
      </c>
      <c r="H1574" s="25">
        <v>1668.171</v>
      </c>
      <c r="I1574" s="23">
        <v>0.93</v>
      </c>
    </row>
    <row r="1575" spans="1:9" ht="15">
      <c r="A1575">
        <v>1959</v>
      </c>
      <c r="B1575" s="22">
        <v>112</v>
      </c>
      <c r="C1575" s="22">
        <v>39</v>
      </c>
      <c r="D1575" s="25">
        <f>(+G1575-H1575)/C1575</f>
        <v>282.88</v>
      </c>
      <c r="E1575" s="25">
        <v>335</v>
      </c>
      <c r="F1575" s="25">
        <v>116600</v>
      </c>
      <c r="G1575" s="25">
        <v>13056</v>
      </c>
      <c r="H1575" s="25">
        <v>2023.68</v>
      </c>
      <c r="I1575" s="23">
        <v>0.96</v>
      </c>
    </row>
    <row r="1576" spans="1:9" ht="15">
      <c r="A1576">
        <v>1960</v>
      </c>
      <c r="B1576" s="22">
        <v>108</v>
      </c>
      <c r="C1576" s="22">
        <v>38.8</v>
      </c>
      <c r="D1576" s="25">
        <f>(+G1576-H1576)/C1576</f>
        <v>299.3698969072165</v>
      </c>
      <c r="E1576" s="25">
        <v>360</v>
      </c>
      <c r="F1576" s="25">
        <v>129300</v>
      </c>
      <c r="G1576" s="25">
        <v>13961</v>
      </c>
      <c r="H1576" s="25">
        <v>2345.448</v>
      </c>
      <c r="I1576" s="23">
        <v>1.04</v>
      </c>
    </row>
    <row r="1577" spans="1:9" ht="15">
      <c r="A1577">
        <v>1961</v>
      </c>
      <c r="B1577" s="22">
        <v>104</v>
      </c>
      <c r="C1577" s="22">
        <v>38.6</v>
      </c>
      <c r="D1577" s="25">
        <f>(+G1577-H1577)/C1577</f>
        <v>316.420414507772</v>
      </c>
      <c r="E1577" s="25">
        <v>382</v>
      </c>
      <c r="F1577" s="25">
        <v>141800</v>
      </c>
      <c r="G1577" s="25">
        <v>14751</v>
      </c>
      <c r="H1577" s="25">
        <v>2537.172</v>
      </c>
      <c r="I1577" s="23">
        <v>1.02</v>
      </c>
    </row>
    <row r="1578" spans="1:9" ht="15">
      <c r="A1578">
        <v>1962</v>
      </c>
      <c r="B1578" s="22">
        <v>98</v>
      </c>
      <c r="C1578" s="22">
        <v>38.4</v>
      </c>
      <c r="D1578" s="25">
        <f>(+G1578-H1578)/C1578</f>
        <v>326.48854166666666</v>
      </c>
      <c r="E1578" s="25">
        <v>396</v>
      </c>
      <c r="F1578" s="25">
        <v>155300</v>
      </c>
      <c r="G1578" s="25">
        <v>15215</v>
      </c>
      <c r="H1578" s="25">
        <v>2677.84</v>
      </c>
      <c r="I1578" s="23">
        <v>1.03</v>
      </c>
    </row>
    <row r="1579" spans="1:9" ht="15">
      <c r="A1579">
        <v>1963</v>
      </c>
      <c r="B1579" s="22">
        <v>93</v>
      </c>
      <c r="C1579" s="22">
        <v>38.2</v>
      </c>
      <c r="D1579" s="25">
        <f>(+G1579-H1579)/C1579</f>
        <v>331.4191099476439</v>
      </c>
      <c r="E1579" s="25">
        <v>407</v>
      </c>
      <c r="F1579" s="25">
        <v>167000</v>
      </c>
      <c r="G1579" s="25">
        <v>15534</v>
      </c>
      <c r="H1579" s="25">
        <v>2873.79</v>
      </c>
      <c r="I1579" s="23">
        <v>1.03</v>
      </c>
    </row>
    <row r="1580" spans="1:9" ht="15">
      <c r="A1580">
        <v>1964</v>
      </c>
      <c r="B1580" s="22">
        <v>88</v>
      </c>
      <c r="C1580" s="22">
        <v>38</v>
      </c>
      <c r="D1580" s="25">
        <f>(+G1580-H1580)/C1580</f>
        <v>349.5157894736842</v>
      </c>
      <c r="E1580" s="25">
        <v>437</v>
      </c>
      <c r="F1580" s="25">
        <v>188700</v>
      </c>
      <c r="G1580" s="25">
        <v>16602</v>
      </c>
      <c r="H1580" s="25">
        <v>3320.4</v>
      </c>
      <c r="I1580" s="23">
        <v>1.01</v>
      </c>
    </row>
    <row r="1581" spans="1:9" ht="15">
      <c r="A1581">
        <v>1965</v>
      </c>
      <c r="B1581" s="22">
        <v>82</v>
      </c>
      <c r="C1581" s="22">
        <v>37.8</v>
      </c>
      <c r="D1581" s="25">
        <f>(+G1581-H1581)/C1581</f>
        <v>365.30566137566143</v>
      </c>
      <c r="E1581" s="25">
        <v>469</v>
      </c>
      <c r="F1581" s="25">
        <v>216200</v>
      </c>
      <c r="G1581" s="25">
        <v>17726</v>
      </c>
      <c r="H1581" s="25">
        <v>3917.446</v>
      </c>
      <c r="I1581" s="23">
        <v>1.11</v>
      </c>
    </row>
    <row r="1582" spans="1:9" ht="15">
      <c r="A1582">
        <v>1966</v>
      </c>
      <c r="B1582" s="22">
        <v>76</v>
      </c>
      <c r="C1582" s="22">
        <v>37.6</v>
      </c>
      <c r="D1582" s="25">
        <f>(+G1582-H1582)/C1582</f>
        <v>385.38382978723405</v>
      </c>
      <c r="E1582" s="25">
        <v>487</v>
      </c>
      <c r="F1582" s="25">
        <v>240700</v>
      </c>
      <c r="G1582" s="25">
        <v>18296</v>
      </c>
      <c r="H1582" s="25">
        <v>3805.568</v>
      </c>
      <c r="I1582" s="23">
        <v>1.2</v>
      </c>
    </row>
    <row r="1583" spans="1:9" ht="15">
      <c r="A1583">
        <v>1967</v>
      </c>
      <c r="B1583" s="22">
        <v>70</v>
      </c>
      <c r="C1583" s="22">
        <v>37.4</v>
      </c>
      <c r="D1583" s="25">
        <f>(+G1583-H1583)/C1583</f>
        <v>391.6534759358289</v>
      </c>
      <c r="E1583" s="25">
        <v>472</v>
      </c>
      <c r="F1583" s="25">
        <v>252100</v>
      </c>
      <c r="G1583" s="25">
        <v>17648</v>
      </c>
      <c r="H1583" s="25">
        <v>3000.16</v>
      </c>
      <c r="I1583" s="23">
        <v>1.35</v>
      </c>
    </row>
    <row r="1584" spans="1:9" ht="15">
      <c r="A1584">
        <v>1968</v>
      </c>
      <c r="B1584" s="22">
        <v>67</v>
      </c>
      <c r="C1584" s="22">
        <v>37.2</v>
      </c>
      <c r="D1584" s="25">
        <f>(+G1584-H1584)/C1584</f>
        <v>409.2038709677419</v>
      </c>
      <c r="E1584" s="25">
        <v>485</v>
      </c>
      <c r="F1584" s="25">
        <v>269200</v>
      </c>
      <c r="G1584" s="25">
        <v>18036</v>
      </c>
      <c r="H1584" s="25">
        <v>2813.616</v>
      </c>
      <c r="I1584" s="23">
        <v>1.5</v>
      </c>
    </row>
    <row r="1585" spans="1:9" ht="15">
      <c r="A1585">
        <v>1969</v>
      </c>
      <c r="B1585" s="22">
        <v>65</v>
      </c>
      <c r="C1585" s="22">
        <v>37</v>
      </c>
      <c r="D1585" s="25">
        <f>(+G1585-H1585)/C1585</f>
        <v>421.742</v>
      </c>
      <c r="E1585" s="25">
        <v>487</v>
      </c>
      <c r="F1585" s="25">
        <v>277200</v>
      </c>
      <c r="G1585" s="25">
        <v>18019</v>
      </c>
      <c r="H1585" s="25">
        <v>2414.546</v>
      </c>
      <c r="I1585" s="23">
        <v>1.65</v>
      </c>
    </row>
    <row r="1586" spans="1:9" ht="15">
      <c r="A1586">
        <v>1970</v>
      </c>
      <c r="B1586" s="22">
        <v>64</v>
      </c>
      <c r="C1586" s="22">
        <v>36.6</v>
      </c>
      <c r="D1586" s="25">
        <f>(+G1586-H1586)/C1586</f>
        <v>421.5103825136612</v>
      </c>
      <c r="E1586" s="25">
        <v>479</v>
      </c>
      <c r="F1586" s="25">
        <v>273900</v>
      </c>
      <c r="G1586" s="25">
        <v>17531</v>
      </c>
      <c r="H1586" s="25">
        <v>2103.72</v>
      </c>
      <c r="I1586" s="23">
        <v>1.76</v>
      </c>
    </row>
    <row r="1587" spans="1:9" ht="15">
      <c r="A1587">
        <v>1971</v>
      </c>
      <c r="B1587" s="22">
        <v>64</v>
      </c>
      <c r="C1587" s="22">
        <v>36.2</v>
      </c>
      <c r="D1587" s="25">
        <f>(+G1587-H1587)/C1587</f>
        <v>421.06906077348066</v>
      </c>
      <c r="E1587" s="25">
        <v>471</v>
      </c>
      <c r="F1587" s="25">
        <v>266400</v>
      </c>
      <c r="G1587" s="25">
        <v>17050</v>
      </c>
      <c r="H1587" s="25">
        <v>1807.3</v>
      </c>
      <c r="I1587" s="23">
        <v>1.94</v>
      </c>
    </row>
    <row r="1588" spans="1:9" ht="15">
      <c r="A1588">
        <v>1972</v>
      </c>
      <c r="B1588" s="22">
        <v>66</v>
      </c>
      <c r="C1588" s="22">
        <v>35.8</v>
      </c>
      <c r="D1588" s="25">
        <f>(+G1588-H1588)/C1588</f>
        <v>438.6670391061453</v>
      </c>
      <c r="E1588" s="25">
        <v>494</v>
      </c>
      <c r="F1588" s="25">
        <v>268000</v>
      </c>
      <c r="G1588" s="25">
        <v>17685</v>
      </c>
      <c r="H1588" s="25">
        <v>1980.72</v>
      </c>
      <c r="I1588" s="23">
        <v>1.87</v>
      </c>
    </row>
    <row r="1589" spans="1:9" ht="15">
      <c r="A1589">
        <v>1973</v>
      </c>
      <c r="B1589" s="22">
        <v>68</v>
      </c>
      <c r="C1589" s="22">
        <v>35.4</v>
      </c>
      <c r="D1589" s="25">
        <f>(+G1589-H1589)/C1589</f>
        <v>452.51104519774015</v>
      </c>
      <c r="E1589" s="25">
        <v>509</v>
      </c>
      <c r="F1589" s="25">
        <v>265000</v>
      </c>
      <c r="G1589" s="25">
        <v>18019</v>
      </c>
      <c r="H1589" s="25">
        <v>2000.109</v>
      </c>
      <c r="I1589" s="23">
        <v>1.82</v>
      </c>
    </row>
    <row r="1590" spans="1:9" ht="15">
      <c r="A1590">
        <v>1974</v>
      </c>
      <c r="B1590" s="22">
        <v>70</v>
      </c>
      <c r="C1590" s="22">
        <v>35</v>
      </c>
      <c r="D1590" s="25">
        <f>(+G1590-H1590)/C1590</f>
        <v>510.72</v>
      </c>
      <c r="E1590" s="25">
        <v>570</v>
      </c>
      <c r="F1590" s="25">
        <v>285000</v>
      </c>
      <c r="G1590" s="25">
        <v>19950</v>
      </c>
      <c r="H1590" s="25">
        <v>2074.8</v>
      </c>
      <c r="I1590" s="23">
        <v>1.67</v>
      </c>
    </row>
    <row r="1591" spans="1:9" ht="15">
      <c r="A1591">
        <v>1975</v>
      </c>
      <c r="B1591" s="22">
        <v>73</v>
      </c>
      <c r="C1591" s="22">
        <v>34.3</v>
      </c>
      <c r="D1591" s="25">
        <f>(+G1591-H1591)/C1591</f>
        <v>589.0086297376093</v>
      </c>
      <c r="E1591" s="25">
        <v>653</v>
      </c>
      <c r="F1591" s="25">
        <v>306800</v>
      </c>
      <c r="G1591" s="25">
        <v>22398</v>
      </c>
      <c r="H1591" s="25">
        <v>2195.004</v>
      </c>
      <c r="I1591" s="23">
        <v>1.63</v>
      </c>
    </row>
    <row r="1592" spans="1:9" ht="15">
      <c r="A1592">
        <v>1976</v>
      </c>
      <c r="B1592" s="22">
        <v>75</v>
      </c>
      <c r="C1592" s="22">
        <v>34.2</v>
      </c>
      <c r="D1592" s="25">
        <f>(+G1592-H1592)/C1592</f>
        <v>639.6578947368421</v>
      </c>
      <c r="E1592" s="25">
        <v>711</v>
      </c>
      <c r="F1592" s="25">
        <v>324100</v>
      </c>
      <c r="G1592" s="25">
        <v>24307</v>
      </c>
      <c r="H1592" s="25">
        <v>2430.7</v>
      </c>
      <c r="I1592" s="23">
        <v>1.56</v>
      </c>
    </row>
    <row r="1593" spans="1:9" ht="15">
      <c r="A1593">
        <v>1977</v>
      </c>
      <c r="B1593" s="22">
        <v>76</v>
      </c>
      <c r="C1593" s="22">
        <v>34.1</v>
      </c>
      <c r="D1593" s="25">
        <f>(+G1593-H1593)/C1593</f>
        <v>678.679706744868</v>
      </c>
      <c r="E1593" s="25">
        <v>759</v>
      </c>
      <c r="F1593" s="25">
        <v>340600</v>
      </c>
      <c r="G1593" s="25">
        <v>25887</v>
      </c>
      <c r="H1593" s="25">
        <v>2744.022</v>
      </c>
      <c r="I1593" s="23">
        <v>1.56</v>
      </c>
    </row>
    <row r="1594" spans="1:9" ht="15">
      <c r="A1594">
        <v>1978</v>
      </c>
      <c r="B1594" s="22">
        <v>78</v>
      </c>
      <c r="C1594" s="22">
        <v>34</v>
      </c>
      <c r="D1594" s="25">
        <f>(+G1594-H1594)/C1594</f>
        <v>810.0385294117648</v>
      </c>
      <c r="E1594" s="25">
        <v>914</v>
      </c>
      <c r="F1594" s="25">
        <v>398500</v>
      </c>
      <c r="G1594" s="25">
        <v>31085</v>
      </c>
      <c r="H1594" s="25">
        <v>3543.69</v>
      </c>
      <c r="I1594" s="23">
        <v>0.67</v>
      </c>
    </row>
    <row r="1595" spans="1:9" ht="15">
      <c r="A1595">
        <v>1979</v>
      </c>
      <c r="B1595" s="22">
        <v>79</v>
      </c>
      <c r="C1595" s="22">
        <v>33.9</v>
      </c>
      <c r="D1595" s="25">
        <f>(+G1595-H1595)/C1595</f>
        <v>1054.343510324484</v>
      </c>
      <c r="E1595" s="25">
        <v>1186</v>
      </c>
      <c r="F1595" s="25">
        <v>508900</v>
      </c>
      <c r="G1595" s="25">
        <v>40205</v>
      </c>
      <c r="H1595" s="25">
        <v>4462.755</v>
      </c>
      <c r="I1595" s="23">
        <v>0.53</v>
      </c>
    </row>
    <row r="1596" spans="1:9" ht="15">
      <c r="A1596">
        <v>1980</v>
      </c>
      <c r="B1596" s="22">
        <v>81</v>
      </c>
      <c r="C1596" s="22">
        <v>33.8</v>
      </c>
      <c r="D1596" s="25">
        <v>1267</v>
      </c>
      <c r="E1596" s="25">
        <v>1424</v>
      </c>
      <c r="F1596" s="25">
        <v>594200</v>
      </c>
      <c r="G1596" s="25">
        <v>48131</v>
      </c>
      <c r="H1596" s="25">
        <v>5294.41</v>
      </c>
      <c r="I1596" s="23">
        <v>0.49</v>
      </c>
    </row>
    <row r="1597" spans="1:9" ht="15">
      <c r="A1597">
        <v>1981</v>
      </c>
      <c r="B1597" s="22">
        <v>83</v>
      </c>
      <c r="C1597" s="22">
        <v>33.6</v>
      </c>
      <c r="D1597" s="25">
        <v>1548</v>
      </c>
      <c r="E1597" s="25">
        <v>1732</v>
      </c>
      <c r="F1597" s="25">
        <v>701100</v>
      </c>
      <c r="G1597" s="25">
        <v>58195</v>
      </c>
      <c r="H1597" s="25">
        <v>6169</v>
      </c>
      <c r="I1597" s="23">
        <v>0.41</v>
      </c>
    </row>
    <row r="1598" spans="1:9" ht="15">
      <c r="A1598">
        <v>1982</v>
      </c>
      <c r="B1598" s="22">
        <v>82</v>
      </c>
      <c r="C1598" s="22">
        <v>33.4</v>
      </c>
      <c r="D1598" s="25">
        <v>1704</v>
      </c>
      <c r="E1598" s="25">
        <v>1900</v>
      </c>
      <c r="F1598" s="25">
        <v>773900</v>
      </c>
      <c r="G1598" s="25">
        <v>63460</v>
      </c>
      <c r="H1598" s="25">
        <v>6536</v>
      </c>
      <c r="I1598" s="23">
        <v>0.38</v>
      </c>
    </row>
    <row r="1599" spans="1:9" ht="15">
      <c r="A1599">
        <v>1983</v>
      </c>
      <c r="B1599" s="22">
        <v>82</v>
      </c>
      <c r="C1599" s="22">
        <v>33.1</v>
      </c>
      <c r="D1599" s="25">
        <v>1717</v>
      </c>
      <c r="E1599" s="25">
        <v>1918</v>
      </c>
      <c r="F1599" s="25">
        <v>774217</v>
      </c>
      <c r="G1599" s="25">
        <v>63486</v>
      </c>
      <c r="H1599" s="25">
        <v>6666</v>
      </c>
      <c r="I1599" s="23">
        <v>0.4</v>
      </c>
    </row>
    <row r="1600" spans="1:9" ht="15">
      <c r="A1600">
        <v>1984</v>
      </c>
      <c r="B1600" s="22">
        <v>82</v>
      </c>
      <c r="C1600" s="22">
        <v>32.8</v>
      </c>
      <c r="D1600" s="25">
        <v>1755</v>
      </c>
      <c r="E1600" s="25">
        <v>1981</v>
      </c>
      <c r="F1600" s="25">
        <v>792280</v>
      </c>
      <c r="G1600" s="25">
        <v>64967</v>
      </c>
      <c r="H1600" s="25">
        <v>7406</v>
      </c>
      <c r="I1600" s="23">
        <v>0.41</v>
      </c>
    </row>
    <row r="1601" spans="1:9" ht="15">
      <c r="A1601">
        <v>1985</v>
      </c>
      <c r="B1601" s="22">
        <v>83</v>
      </c>
      <c r="C1601" s="22">
        <v>32.5</v>
      </c>
      <c r="D1601" s="25">
        <v>1587</v>
      </c>
      <c r="E1601" s="25">
        <v>1841</v>
      </c>
      <c r="F1601" s="25">
        <v>720837</v>
      </c>
      <c r="G1601" s="25">
        <v>59829</v>
      </c>
      <c r="H1601" s="25">
        <v>8256</v>
      </c>
      <c r="I1601" s="23">
        <v>0.47</v>
      </c>
    </row>
    <row r="1602" spans="1:9" ht="15">
      <c r="A1602">
        <v>1986</v>
      </c>
      <c r="B1602" s="22">
        <v>83</v>
      </c>
      <c r="C1602" s="22">
        <v>32.2</v>
      </c>
      <c r="D1602" s="25">
        <v>1445</v>
      </c>
      <c r="E1602" s="25">
        <v>1730</v>
      </c>
      <c r="F1602" s="25">
        <v>671220</v>
      </c>
      <c r="G1602" s="25">
        <v>55711</v>
      </c>
      <c r="H1602" s="25">
        <v>9192</v>
      </c>
      <c r="I1602" s="23">
        <v>0.52</v>
      </c>
    </row>
    <row r="1603" spans="1:9" ht="15">
      <c r="A1603">
        <v>1987</v>
      </c>
      <c r="B1603" s="22">
        <v>83</v>
      </c>
      <c r="C1603" s="22">
        <v>31.9</v>
      </c>
      <c r="D1603" s="25">
        <v>1275</v>
      </c>
      <c r="E1603" s="25">
        <v>1554</v>
      </c>
      <c r="F1603" s="25">
        <v>597097</v>
      </c>
      <c r="G1603" s="25">
        <v>49559</v>
      </c>
      <c r="H1603" s="25">
        <v>8871</v>
      </c>
      <c r="I1603" s="23">
        <v>0.61</v>
      </c>
    </row>
    <row r="1604" spans="1:9" ht="15">
      <c r="A1604">
        <v>1988</v>
      </c>
      <c r="B1604" s="22">
        <v>84</v>
      </c>
      <c r="C1604" s="22">
        <v>31.6</v>
      </c>
      <c r="D1604" s="25">
        <v>1285</v>
      </c>
      <c r="E1604" s="25">
        <v>1575</v>
      </c>
      <c r="F1604" s="25">
        <v>592500</v>
      </c>
      <c r="G1604" s="25">
        <v>49770</v>
      </c>
      <c r="H1604" s="25">
        <v>9158</v>
      </c>
      <c r="I1604" s="23">
        <v>0.6</v>
      </c>
    </row>
    <row r="1605" spans="1:9" ht="15">
      <c r="A1605">
        <v>1989</v>
      </c>
      <c r="B1605" s="22">
        <v>84</v>
      </c>
      <c r="C1605" s="22">
        <v>31.3</v>
      </c>
      <c r="D1605" s="25">
        <v>1432</v>
      </c>
      <c r="E1605" s="25">
        <v>1742</v>
      </c>
      <c r="F1605" s="25">
        <v>649102</v>
      </c>
      <c r="G1605" s="25">
        <v>54524</v>
      </c>
      <c r="H1605" s="25">
        <v>9707</v>
      </c>
      <c r="I1605" s="23">
        <v>0.57</v>
      </c>
    </row>
    <row r="1606" spans="1:9" ht="15">
      <c r="A1606">
        <v>1990</v>
      </c>
      <c r="B1606" s="22">
        <v>85</v>
      </c>
      <c r="C1606" s="22">
        <v>30.8</v>
      </c>
      <c r="D1606" s="25">
        <v>1581</v>
      </c>
      <c r="E1606" s="25">
        <v>1884</v>
      </c>
      <c r="F1606" s="25">
        <v>682673</v>
      </c>
      <c r="G1606" s="25">
        <v>58027</v>
      </c>
      <c r="H1606" s="25">
        <v>9330</v>
      </c>
      <c r="I1606" s="23">
        <v>0.63</v>
      </c>
    </row>
    <row r="1607" spans="1:9" ht="15">
      <c r="A1607">
        <v>1991</v>
      </c>
      <c r="B1607" s="22">
        <v>83</v>
      </c>
      <c r="C1607" s="22">
        <v>30.3</v>
      </c>
      <c r="D1607" s="25">
        <v>1761</v>
      </c>
      <c r="E1607" s="25">
        <v>2077</v>
      </c>
      <c r="F1607" s="25">
        <v>758230</v>
      </c>
      <c r="G1607" s="25">
        <v>62933</v>
      </c>
      <c r="H1607" s="25">
        <v>9579</v>
      </c>
      <c r="I1607" s="23">
        <v>0.63</v>
      </c>
    </row>
    <row r="1608" spans="1:9" ht="15">
      <c r="A1608">
        <v>1992</v>
      </c>
      <c r="B1608" s="22">
        <v>80</v>
      </c>
      <c r="C1608" s="22">
        <v>29.8</v>
      </c>
      <c r="D1608" s="25">
        <v>1825</v>
      </c>
      <c r="E1608" s="25">
        <v>2157</v>
      </c>
      <c r="F1608" s="25">
        <v>803483</v>
      </c>
      <c r="G1608" s="25">
        <v>64278</v>
      </c>
      <c r="H1608" s="25">
        <v>9905</v>
      </c>
      <c r="I1608" s="23">
        <v>0.73</v>
      </c>
    </row>
    <row r="1609" spans="1:9" ht="15">
      <c r="A1609">
        <v>1993</v>
      </c>
      <c r="B1609" s="22">
        <v>79</v>
      </c>
      <c r="C1609" s="22">
        <v>30</v>
      </c>
      <c r="D1609" s="25">
        <v>1867</v>
      </c>
      <c r="E1609" s="25">
        <v>2213</v>
      </c>
      <c r="F1609" s="25">
        <v>840380</v>
      </c>
      <c r="G1609" s="25">
        <v>66390</v>
      </c>
      <c r="H1609" s="25">
        <v>10371</v>
      </c>
      <c r="I1609" s="23">
        <v>0.81</v>
      </c>
    </row>
    <row r="1610" spans="1:9" ht="15">
      <c r="A1610">
        <v>1994</v>
      </c>
      <c r="B1610" s="22">
        <v>79</v>
      </c>
      <c r="C1610" s="22">
        <v>29.9</v>
      </c>
      <c r="D1610" s="25">
        <v>1833</v>
      </c>
      <c r="E1610" s="25">
        <v>2213</v>
      </c>
      <c r="F1610" s="25">
        <v>837578</v>
      </c>
      <c r="G1610" s="25">
        <v>66168</v>
      </c>
      <c r="H1610" s="25">
        <v>11373</v>
      </c>
      <c r="I1610" s="30" t="s">
        <v>6</v>
      </c>
    </row>
    <row r="1611" spans="1:9" ht="15">
      <c r="A1611">
        <v>1995</v>
      </c>
      <c r="B1611" s="22">
        <v>80</v>
      </c>
      <c r="C1611" s="22">
        <v>30</v>
      </c>
      <c r="D1611" s="25">
        <v>1787</v>
      </c>
      <c r="E1611" s="25">
        <v>2215</v>
      </c>
      <c r="F1611" s="25">
        <v>830705</v>
      </c>
      <c r="G1611" s="25">
        <v>66456</v>
      </c>
      <c r="H1611" s="25">
        <v>12861</v>
      </c>
      <c r="I1611" s="29" t="s">
        <v>6</v>
      </c>
    </row>
    <row r="1612" spans="1:9" ht="15">
      <c r="A1612" s="28" t="s">
        <v>6</v>
      </c>
      <c r="B1612" s="28" t="s">
        <v>6</v>
      </c>
      <c r="C1612" s="28" t="s">
        <v>6</v>
      </c>
      <c r="D1612" s="28" t="s">
        <v>6</v>
      </c>
      <c r="E1612" s="28" t="s">
        <v>6</v>
      </c>
      <c r="F1612" s="28" t="s">
        <v>6</v>
      </c>
      <c r="G1612" s="28" t="s">
        <v>6</v>
      </c>
      <c r="H1612" s="28" t="s">
        <v>6</v>
      </c>
      <c r="I1612" s="28" t="s">
        <v>6</v>
      </c>
    </row>
    <row r="1613" spans="1:8" ht="15">
      <c r="A1613" t="str">
        <f>FOOTNOTE</f>
        <v>Table updated from "Farm Real Estate Historical Series Data, 1950-92", Statistical Bulletin No. 855.</v>
      </c>
      <c r="H1613" s="22"/>
    </row>
    <row r="1614" spans="1:8" ht="15">
      <c r="A1614" t="str">
        <f>A79</f>
        <v> </v>
      </c>
      <c r="H1614" s="25"/>
    </row>
    <row r="1615" spans="1:8" ht="15">
      <c r="A1615" t="str">
        <f>A80</f>
        <v> </v>
      </c>
      <c r="H1615" s="25"/>
    </row>
    <row r="1616" spans="1:8" ht="15">
      <c r="A1616" t="str">
        <f>A81</f>
        <v> </v>
      </c>
      <c r="H1616" s="25"/>
    </row>
    <row r="1617" ht="15">
      <c r="A1617" s="27" t="s">
        <v>72</v>
      </c>
    </row>
    <row r="1619" spans="1:2" ht="15">
      <c r="A1619" s="5" t="s">
        <v>70</v>
      </c>
      <c r="B1619" s="5" t="s">
        <v>67</v>
      </c>
    </row>
    <row r="1620" ht="15">
      <c r="B1620" s="5" t="s">
        <v>68</v>
      </c>
    </row>
    <row r="1621" ht="15">
      <c r="B1621" s="5" t="s">
        <v>71</v>
      </c>
    </row>
  </sheetData>
  <sheetProtection/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KKASSEL@ers.usda.gov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statistics on farm real estate, 1950-95</dc:title>
  <dc:subject>Agricultural Economics</dc:subject>
  <dc:creator/>
  <cp:keywords>farm realestate, historical tables</cp:keywords>
  <dc:description/>
  <cp:lastModifiedBy>Lenovo User</cp:lastModifiedBy>
  <dcterms:created xsi:type="dcterms:W3CDTF">2014-02-20T19:53:33Z</dcterms:created>
  <dcterms:modified xsi:type="dcterms:W3CDTF">2014-02-20T19:54:49Z</dcterms:modified>
  <cp:category/>
  <cp:version/>
  <cp:contentType/>
  <cp:contentStatus/>
</cp:coreProperties>
</file>