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7170" activeTab="0"/>
  </bookViews>
  <sheets>
    <sheet name="table15" sheetId="1" r:id="rId1"/>
  </sheets>
  <definedNames>
    <definedName name="_xlnm.Print_Area" localSheetId="0">'table15'!$A$5:$AW$58</definedName>
  </definedNames>
  <calcPr fullCalcOnLoad="1"/>
</workbook>
</file>

<file path=xl/sharedStrings.xml><?xml version="1.0" encoding="utf-8"?>
<sst xmlns="http://schemas.openxmlformats.org/spreadsheetml/2006/main" count="63" uniqueCount="63">
  <si>
    <t>Year</t>
  </si>
  <si>
    <t>AL</t>
  </si>
  <si>
    <t>AR</t>
  </si>
  <si>
    <t>AZ</t>
  </si>
  <si>
    <t>CA</t>
  </si>
  <si>
    <t>CO</t>
  </si>
  <si>
    <t>CT</t>
  </si>
  <si>
    <t>DE</t>
  </si>
  <si>
    <t>FL</t>
  </si>
  <si>
    <t>GA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</si>
  <si>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</si>
  <si>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</si>
  <si>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</si>
  <si>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</si>
  <si>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</si>
  <si>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</si>
  <si>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</si>
  <si>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</si>
  <si>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</si>
  <si>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</si>
  <si>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</si>
  <si>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</si>
  <si>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</si>
  <si>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</si>
  <si>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</si>
  <si>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</si>
  <si>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</si>
  <si>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</si>
  <si>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</si>
  <si>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</si>
  <si>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</si>
  <si>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</si>
  <si>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</si>
  <si>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</si>
  <si>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</si>
  <si>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</si>
  <si>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</si>
  <si>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</si>
  <si>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</si>
  <si>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</si>
  <si>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</si>
  <si>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</si>
  <si>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</si>
  <si>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</si>
  <si>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</si>
  <si>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</si>
  <si>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</si>
  <si>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</si>
  <si>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</si>
  <si>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1960-66</t>
  </si>
  <si>
    <t>1966-69</t>
  </si>
  <si>
    <t>1969-73</t>
  </si>
  <si>
    <t>1973-79</t>
  </si>
  <si>
    <t xml:space="preserve"> </t>
  </si>
  <si>
    <t>1960-2004</t>
  </si>
  <si>
    <t>See average annual change for different time periods at the bottom of this table.</t>
  </si>
  <si>
    <t>Note: Indices are relative to Alabama in 1996 = 1.</t>
  </si>
  <si>
    <t>Average annual growth rates (percent)</t>
  </si>
  <si>
    <t>Table 15. Indices of agricultural chemical input by State, 1960-2004</t>
  </si>
  <si>
    <t>1979-81</t>
  </si>
  <si>
    <t>1981-90</t>
  </si>
  <si>
    <t>1990-2000</t>
  </si>
  <si>
    <t>2000-04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</si>
</sst>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0"/>
    <numFmt numFmtId="166" formatCode="0.000"/>
    <numFmt numFmtId="167" formatCode="0.0"/>
    <numFmt numFmtId="168" formatCode="0.00;[Red]\-0.00"/>
  </numFmts>
  <fonts count="10">
    <font>
      <sz val="12"/>
      <name val="H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LV"/>
      <family val="0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HLV"/>
      <family val="0"/>
    </font>
    <font>
      <u val="single"/>
      <sz val="10.45"/>
      <color indexed="36"/>
      <name val="H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4">
    <xf numFmtId="164" fontId="0" fillId="0" borderId="0" xfId="0" applyAlignment="1">
      <alignment/>
    </xf>
    <xf numFmtId="0" fontId="5" fillId="0" borderId="0" xfId="0" applyNumberFormat="1" applyFont="1" applyFill="1" applyAlignment="1">
      <alignment horizontal="center"/>
    </xf>
    <xf numFmtId="0" fontId="5" fillId="0" borderId="1" xfId="0" applyNumberFormat="1" applyFont="1" applyFill="1" applyBorder="1" applyAlignment="1">
      <alignment/>
    </xf>
    <xf numFmtId="164" fontId="6" fillId="0" borderId="0" xfId="0" applyFont="1" applyFill="1" applyAlignment="1">
      <alignment/>
    </xf>
    <xf numFmtId="164" fontId="6" fillId="0" borderId="0" xfId="0" applyFont="1" applyFill="1" applyAlignment="1">
      <alignment horizontal="center"/>
    </xf>
    <xf numFmtId="164" fontId="6" fillId="0" borderId="1" xfId="0" applyFont="1" applyFill="1" applyBorder="1" applyAlignment="1">
      <alignment/>
    </xf>
    <xf numFmtId="0" fontId="6" fillId="0" borderId="0" xfId="0" applyNumberFormat="1" applyFont="1" applyFill="1" applyAlignment="1">
      <alignment horizontal="center"/>
    </xf>
    <xf numFmtId="0" fontId="6" fillId="0" borderId="1" xfId="0" applyNumberFormat="1" applyFont="1" applyFill="1" applyBorder="1" applyAlignment="1">
      <alignment/>
    </xf>
    <xf numFmtId="165" fontId="6" fillId="0" borderId="0" xfId="0" applyNumberFormat="1" applyFont="1" applyFill="1" applyAlignment="1">
      <alignment/>
    </xf>
    <xf numFmtId="164" fontId="6" fillId="0" borderId="1" xfId="0" applyFont="1" applyFill="1" applyBorder="1" applyAlignment="1">
      <alignment/>
    </xf>
    <xf numFmtId="164" fontId="6" fillId="0" borderId="0" xfId="0" applyFont="1" applyFill="1" applyAlignment="1">
      <alignment/>
    </xf>
    <xf numFmtId="165" fontId="6" fillId="0" borderId="0" xfId="0" applyNumberFormat="1" applyFont="1" applyFill="1" applyAlignment="1">
      <alignment/>
    </xf>
    <xf numFmtId="164" fontId="6" fillId="0" borderId="0" xfId="0" applyFont="1" applyFill="1" applyAlignment="1">
      <alignment horizontal="right"/>
    </xf>
    <xf numFmtId="0" fontId="6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>
      <alignment horizontal="right"/>
    </xf>
    <xf numFmtId="0" fontId="6" fillId="0" borderId="0" xfId="0" applyNumberFormat="1" applyFont="1" applyAlignment="1">
      <alignment horizontal="left"/>
    </xf>
    <xf numFmtId="164" fontId="6" fillId="0" borderId="0" xfId="0" applyFont="1" applyAlignment="1">
      <alignment/>
    </xf>
    <xf numFmtId="0" fontId="6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/>
    </xf>
    <xf numFmtId="164" fontId="6" fillId="0" borderId="1" xfId="0" applyFont="1" applyBorder="1" applyAlignment="1">
      <alignment/>
    </xf>
    <xf numFmtId="0" fontId="6" fillId="0" borderId="0" xfId="0" applyNumberFormat="1" applyFont="1" applyAlignment="1">
      <alignment/>
    </xf>
    <xf numFmtId="164" fontId="1" fillId="0" borderId="0" xfId="0" applyFont="1" applyFill="1" applyAlignment="1">
      <alignment/>
    </xf>
    <xf numFmtId="164" fontId="7" fillId="0" borderId="0" xfId="16" applyFont="1" applyAlignment="1">
      <alignment/>
    </xf>
    <xf numFmtId="0" fontId="1" fillId="0" borderId="0" xfId="0" applyNumberFormat="1" applyFont="1" applyAlignment="1">
      <alignment horizontal="left"/>
    </xf>
    <xf numFmtId="165" fontId="6" fillId="0" borderId="0" xfId="0" applyNumberFormat="1" applyFont="1" applyAlignment="1">
      <alignment/>
    </xf>
    <xf numFmtId="164" fontId="7" fillId="0" borderId="0" xfId="16" applyFont="1" applyFill="1" applyAlignment="1">
      <alignment/>
    </xf>
    <xf numFmtId="2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Fill="1" applyAlignment="1">
      <alignment horizontal="left"/>
    </xf>
    <xf numFmtId="2" fontId="6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64" fontId="0" fillId="0" borderId="0" xfId="0" applyFill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Q102"/>
  <sheetViews>
    <sheetView tabSelected="1" showOutlineSymbols="0" zoomScale="87" zoomScaleNormal="87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8.796875" defaultRowHeight="15"/>
  <cols>
    <col min="1" max="16384" width="9.69921875" style="3" customWidth="1"/>
  </cols>
  <sheetData>
    <row r="1" ht="13.5" customHeight="1"/>
    <row r="2" spans="1:49" ht="13.5" customHeight="1">
      <c r="A2" s="22" t="s">
        <v>58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1:6" ht="13.5" customHeight="1">
      <c r="A3" s="23" t="s">
        <v>55</v>
      </c>
      <c r="B3" s="26"/>
      <c r="C3" s="23"/>
      <c r="D3" s="23"/>
      <c r="E3" s="23"/>
      <c r="F3" s="23"/>
    </row>
    <row r="4" spans="1:49" ht="13.5" customHeight="1">
      <c r="A4" s="9" t="s">
        <v>56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spans="1:49" ht="13.5" customHeight="1">
      <c r="A5" s="10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</row>
    <row r="6" spans="1:49" ht="13.5" customHeight="1">
      <c r="A6" s="4" t="s">
        <v>0</v>
      </c>
      <c r="B6" s="1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6" t="s">
        <v>14</v>
      </c>
      <c r="P6" s="6" t="s">
        <v>15</v>
      </c>
      <c r="Q6" s="6" t="s">
        <v>16</v>
      </c>
      <c r="R6" s="4" t="s">
        <v>17</v>
      </c>
      <c r="S6" s="4" t="s">
        <v>18</v>
      </c>
      <c r="T6" s="4" t="s">
        <v>19</v>
      </c>
      <c r="U6" s="4" t="s">
        <v>20</v>
      </c>
      <c r="V6" s="4" t="s">
        <v>21</v>
      </c>
      <c r="W6" s="4" t="s">
        <v>22</v>
      </c>
      <c r="X6" s="4" t="s">
        <v>23</v>
      </c>
      <c r="Y6" s="4" t="s">
        <v>24</v>
      </c>
      <c r="Z6" s="4" t="s">
        <v>25</v>
      </c>
      <c r="AA6" s="4" t="s">
        <v>26</v>
      </c>
      <c r="AB6" s="4" t="s">
        <v>27</v>
      </c>
      <c r="AC6" s="4" t="s">
        <v>28</v>
      </c>
      <c r="AD6" s="4" t="s">
        <v>29</v>
      </c>
      <c r="AE6" s="4" t="s">
        <v>30</v>
      </c>
      <c r="AF6" s="4" t="s">
        <v>31</v>
      </c>
      <c r="AG6" s="4" t="s">
        <v>32</v>
      </c>
      <c r="AH6" s="4" t="s">
        <v>33</v>
      </c>
      <c r="AI6" s="4" t="s">
        <v>34</v>
      </c>
      <c r="AJ6" s="4" t="s">
        <v>35</v>
      </c>
      <c r="AK6" s="4" t="s">
        <v>36</v>
      </c>
      <c r="AL6" s="4" t="s">
        <v>37</v>
      </c>
      <c r="AM6" s="4" t="s">
        <v>38</v>
      </c>
      <c r="AN6" s="4" t="s">
        <v>39</v>
      </c>
      <c r="AO6" s="4" t="s">
        <v>40</v>
      </c>
      <c r="AP6" s="4" t="s">
        <v>41</v>
      </c>
      <c r="AQ6" s="4" t="s">
        <v>42</v>
      </c>
      <c r="AR6" s="4" t="s">
        <v>43</v>
      </c>
      <c r="AS6" s="4" t="s">
        <v>44</v>
      </c>
      <c r="AT6" s="4" t="s">
        <v>45</v>
      </c>
      <c r="AU6" s="4" t="s">
        <v>46</v>
      </c>
      <c r="AV6" s="4" t="s">
        <v>47</v>
      </c>
      <c r="AW6" s="4" t="s">
        <v>48</v>
      </c>
    </row>
    <row r="7" spans="1:49" ht="13.5" customHeight="1">
      <c r="A7" s="9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/>
      <c r="P7" s="7"/>
      <c r="Q7" s="7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9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9"/>
    </row>
    <row r="8" spans="1:69" ht="13.5" customHeight="1">
      <c r="A8" s="10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BM8" s="4" t="s">
        <v>53</v>
      </c>
      <c r="BO8" s="11"/>
      <c r="BP8" s="8"/>
      <c r="BQ8" s="4"/>
    </row>
    <row r="9" spans="1:51" s="17" customFormat="1" ht="12.75">
      <c r="A9" s="16">
        <v>1960</v>
      </c>
      <c r="B9" s="25">
        <v>0.8946309399131537</v>
      </c>
      <c r="C9" s="25">
        <v>0.34201535499178304</v>
      </c>
      <c r="D9" s="25">
        <v>0.19565781376747612</v>
      </c>
      <c r="E9" s="25">
        <v>2.0732707567437405</v>
      </c>
      <c r="F9" s="25">
        <v>0.21922102597396464</v>
      </c>
      <c r="G9" s="25">
        <v>0.143994854784715</v>
      </c>
      <c r="H9" s="25">
        <v>0.22822142273678048</v>
      </c>
      <c r="I9" s="25">
        <v>1.5867700721000617</v>
      </c>
      <c r="J9" s="25">
        <v>0.8672504336863576</v>
      </c>
      <c r="K9" s="25">
        <v>1.019777926143473</v>
      </c>
      <c r="L9" s="25">
        <v>0.2239970185420395</v>
      </c>
      <c r="M9" s="25">
        <v>1.2411267870380425</v>
      </c>
      <c r="N9" s="25">
        <v>1.289635711486432</v>
      </c>
      <c r="O9" s="25">
        <v>0.6730525079206191</v>
      </c>
      <c r="P9" s="25">
        <v>0.863176541692354</v>
      </c>
      <c r="Q9" s="25">
        <v>0.38533287569231645</v>
      </c>
      <c r="R9" s="25">
        <v>0.16641896472432469</v>
      </c>
      <c r="S9" s="25">
        <v>0.42045058987955</v>
      </c>
      <c r="T9" s="25">
        <v>0.448391907653372</v>
      </c>
      <c r="U9" s="25">
        <v>1.2923856593118623</v>
      </c>
      <c r="V9" s="25">
        <v>1.0522424738773024</v>
      </c>
      <c r="W9" s="25">
        <v>0.9275342624026743</v>
      </c>
      <c r="X9" s="25">
        <v>0.8112360264225242</v>
      </c>
      <c r="Y9" s="25">
        <v>0.15635521939288632</v>
      </c>
      <c r="Z9" s="25">
        <v>1.2092274211597391</v>
      </c>
      <c r="AA9" s="25">
        <v>0.38920169234473934</v>
      </c>
      <c r="AB9" s="25">
        <v>0.6860280472545788</v>
      </c>
      <c r="AC9" s="25">
        <v>0.04600839250858166</v>
      </c>
      <c r="AD9" s="25">
        <v>0.318764798974451</v>
      </c>
      <c r="AE9" s="25">
        <v>0.14502508671366313</v>
      </c>
      <c r="AF9" s="25">
        <v>0.017186750109779072</v>
      </c>
      <c r="AG9" s="25">
        <v>1.3435622062524495</v>
      </c>
      <c r="AH9" s="25">
        <v>1.9104067260339301</v>
      </c>
      <c r="AI9" s="25">
        <v>0.42630988946545856</v>
      </c>
      <c r="AJ9" s="25">
        <v>0.40405924311460933</v>
      </c>
      <c r="AK9" s="25">
        <v>1.0744340258464793</v>
      </c>
      <c r="AL9" s="25">
        <v>0.022710930071911196</v>
      </c>
      <c r="AM9" s="25">
        <v>0.4426498383768751</v>
      </c>
      <c r="AN9" s="25">
        <v>0.1286760822800051</v>
      </c>
      <c r="AO9" s="25">
        <v>0.7333498793610622</v>
      </c>
      <c r="AP9" s="25">
        <v>1.2225316432864786</v>
      </c>
      <c r="AQ9" s="25">
        <v>0.08438330564854643</v>
      </c>
      <c r="AR9" s="25">
        <v>0.6841554618039652</v>
      </c>
      <c r="AS9" s="25">
        <v>0.16544221843438514</v>
      </c>
      <c r="AT9" s="25">
        <v>0.6527136867353829</v>
      </c>
      <c r="AU9" s="25">
        <v>0.7155556029822134</v>
      </c>
      <c r="AV9" s="25">
        <v>0.17830634249181967</v>
      </c>
      <c r="AW9" s="25">
        <v>0.07123812124331293</v>
      </c>
      <c r="AY9" s="21"/>
    </row>
    <row r="10" spans="1:51" s="17" customFormat="1" ht="12.75">
      <c r="A10" s="16">
        <v>1961</v>
      </c>
      <c r="B10" s="25">
        <v>0.9034673865784809</v>
      </c>
      <c r="C10" s="25">
        <v>0.3943666398913339</v>
      </c>
      <c r="D10" s="25">
        <v>0.2212848837758335</v>
      </c>
      <c r="E10" s="25">
        <v>2.1038450174466097</v>
      </c>
      <c r="F10" s="25">
        <v>0.22615395657942575</v>
      </c>
      <c r="G10" s="25">
        <v>0.13420272044346024</v>
      </c>
      <c r="H10" s="25">
        <v>0.21828110543984816</v>
      </c>
      <c r="I10" s="25">
        <v>1.6610529404265566</v>
      </c>
      <c r="J10" s="25">
        <v>0.9981666975149796</v>
      </c>
      <c r="K10" s="25">
        <v>1.143585141343507</v>
      </c>
      <c r="L10" s="25">
        <v>0.27034625660445066</v>
      </c>
      <c r="M10" s="25">
        <v>1.4063577971471606</v>
      </c>
      <c r="N10" s="25">
        <v>1.283279936162879</v>
      </c>
      <c r="O10" s="25">
        <v>0.772391509001884</v>
      </c>
      <c r="P10" s="25">
        <v>0.8782344673958488</v>
      </c>
      <c r="Q10" s="25">
        <v>0.41007145503307535</v>
      </c>
      <c r="R10" s="25">
        <v>0.15704313519587892</v>
      </c>
      <c r="S10" s="25">
        <v>0.41737120440627223</v>
      </c>
      <c r="T10" s="25">
        <v>0.4574505530504417</v>
      </c>
      <c r="U10" s="25">
        <v>1.3964619290898015</v>
      </c>
      <c r="V10" s="25">
        <v>1.1500830345296498</v>
      </c>
      <c r="W10" s="25">
        <v>0.9618917172279957</v>
      </c>
      <c r="X10" s="25">
        <v>0.8281644528280505</v>
      </c>
      <c r="Y10" s="25">
        <v>0.19174899942867665</v>
      </c>
      <c r="Z10" s="25">
        <v>1.271777156037377</v>
      </c>
      <c r="AA10" s="25">
        <v>0.4284585694724466</v>
      </c>
      <c r="AB10" s="25">
        <v>0.9649705253813937</v>
      </c>
      <c r="AC10" s="25">
        <v>0.045125436963203945</v>
      </c>
      <c r="AD10" s="25">
        <v>0.30389505734481015</v>
      </c>
      <c r="AE10" s="25">
        <v>0.15661561964974574</v>
      </c>
      <c r="AF10" s="25">
        <v>0.018379597410630392</v>
      </c>
      <c r="AG10" s="25">
        <v>1.300174134161831</v>
      </c>
      <c r="AH10" s="25">
        <v>1.6676157746625178</v>
      </c>
      <c r="AI10" s="25">
        <v>0.5798999608100515</v>
      </c>
      <c r="AJ10" s="25">
        <v>0.4798551898351661</v>
      </c>
      <c r="AK10" s="25">
        <v>1.0344254149176775</v>
      </c>
      <c r="AL10" s="25">
        <v>0.022102041366643215</v>
      </c>
      <c r="AM10" s="25">
        <v>0.46734220450542757</v>
      </c>
      <c r="AN10" s="25">
        <v>0.1721221005812389</v>
      </c>
      <c r="AO10" s="25">
        <v>0.7272986576262224</v>
      </c>
      <c r="AP10" s="25">
        <v>1.427667793889201</v>
      </c>
      <c r="AQ10" s="25">
        <v>0.08860794498297835</v>
      </c>
      <c r="AR10" s="25">
        <v>0.6974960772278068</v>
      </c>
      <c r="AS10" s="25">
        <v>0.17767712473263483</v>
      </c>
      <c r="AT10" s="25">
        <v>0.6494575766446794</v>
      </c>
      <c r="AU10" s="25">
        <v>0.7784855148284378</v>
      </c>
      <c r="AV10" s="25">
        <v>0.1821604229681428</v>
      </c>
      <c r="AW10" s="25">
        <v>0.06758487990405546</v>
      </c>
      <c r="AY10" s="21"/>
    </row>
    <row r="11" spans="1:51" s="17" customFormat="1" ht="12.75">
      <c r="A11" s="16">
        <v>1962</v>
      </c>
      <c r="B11" s="25">
        <v>1.1825664313028057</v>
      </c>
      <c r="C11" s="25">
        <v>0.48859530020142145</v>
      </c>
      <c r="D11" s="25">
        <v>0.19295563485355707</v>
      </c>
      <c r="E11" s="25">
        <v>1.9774114670733607</v>
      </c>
      <c r="F11" s="25">
        <v>0.222366790579303</v>
      </c>
      <c r="G11" s="25">
        <v>0.1105527150135276</v>
      </c>
      <c r="H11" s="25">
        <v>0.2313870389869162</v>
      </c>
      <c r="I11" s="25">
        <v>1.6747775059139047</v>
      </c>
      <c r="J11" s="25">
        <v>0.9357058586612147</v>
      </c>
      <c r="K11" s="25">
        <v>1.1307289198211428</v>
      </c>
      <c r="L11" s="25">
        <v>0.24628887765653554</v>
      </c>
      <c r="M11" s="25">
        <v>1.4425866225346926</v>
      </c>
      <c r="N11" s="25">
        <v>1.1850807043803029</v>
      </c>
      <c r="O11" s="25">
        <v>0.7777549277818961</v>
      </c>
      <c r="P11" s="25">
        <v>0.9514013959275652</v>
      </c>
      <c r="Q11" s="25">
        <v>0.42901976188565033</v>
      </c>
      <c r="R11" s="25">
        <v>0.12815741006378992</v>
      </c>
      <c r="S11" s="25">
        <v>0.4145686440277824</v>
      </c>
      <c r="T11" s="25">
        <v>0.3752116581125554</v>
      </c>
      <c r="U11" s="25">
        <v>0.9988185132372315</v>
      </c>
      <c r="V11" s="25">
        <v>1.0889034638248445</v>
      </c>
      <c r="W11" s="25">
        <v>0.9142555793738106</v>
      </c>
      <c r="X11" s="25">
        <v>0.9719212315087187</v>
      </c>
      <c r="Y11" s="25">
        <v>0.19736488859194765</v>
      </c>
      <c r="Z11" s="25">
        <v>1.2176783680927714</v>
      </c>
      <c r="AA11" s="25">
        <v>0.5088884181898021</v>
      </c>
      <c r="AB11" s="25">
        <v>0.7207150003069093</v>
      </c>
      <c r="AC11" s="25">
        <v>0.035861238968973835</v>
      </c>
      <c r="AD11" s="25">
        <v>0.3268900425895585</v>
      </c>
      <c r="AE11" s="25">
        <v>0.16480720438738555</v>
      </c>
      <c r="AF11" s="25">
        <v>0.016930785182422126</v>
      </c>
      <c r="AG11" s="25">
        <v>1.1613638305105554</v>
      </c>
      <c r="AH11" s="25">
        <v>1.202559608855984</v>
      </c>
      <c r="AI11" s="25">
        <v>0.6207590540585205</v>
      </c>
      <c r="AJ11" s="25">
        <v>0.4859086793931696</v>
      </c>
      <c r="AK11" s="25">
        <v>0.9303132986132424</v>
      </c>
      <c r="AL11" s="25">
        <v>0.017411673155829623</v>
      </c>
      <c r="AM11" s="25">
        <v>0.4643707835628857</v>
      </c>
      <c r="AN11" s="25">
        <v>0.18449772481101476</v>
      </c>
      <c r="AO11" s="25">
        <v>0.8187252709064211</v>
      </c>
      <c r="AP11" s="25">
        <v>1.725273426854086</v>
      </c>
      <c r="AQ11" s="25">
        <v>0.0708042382748868</v>
      </c>
      <c r="AR11" s="25">
        <v>0.7229764907525886</v>
      </c>
      <c r="AS11" s="25">
        <v>0.23024066608747387</v>
      </c>
      <c r="AT11" s="25">
        <v>0.7446340867561582</v>
      </c>
      <c r="AU11" s="25">
        <v>0.6415740420890603</v>
      </c>
      <c r="AV11" s="25">
        <v>0.15994772178913919</v>
      </c>
      <c r="AW11" s="25">
        <v>0.06384347180448466</v>
      </c>
      <c r="AY11" s="21"/>
    </row>
    <row r="12" spans="1:51" s="17" customFormat="1" ht="12.75">
      <c r="A12" s="16">
        <v>1963</v>
      </c>
      <c r="B12" s="25">
        <v>1.225486417652687</v>
      </c>
      <c r="C12" s="25">
        <v>0.5224346137864194</v>
      </c>
      <c r="D12" s="25">
        <v>0.217634168582882</v>
      </c>
      <c r="E12" s="25">
        <v>2.1321458220209735</v>
      </c>
      <c r="F12" s="25">
        <v>0.2223587062595319</v>
      </c>
      <c r="G12" s="25">
        <v>0.11349401267299057</v>
      </c>
      <c r="H12" s="25">
        <v>0.26674916166562</v>
      </c>
      <c r="I12" s="25">
        <v>1.6191156467049752</v>
      </c>
      <c r="J12" s="25">
        <v>1.0026866655019855</v>
      </c>
      <c r="K12" s="25">
        <v>1.3967865101586956</v>
      </c>
      <c r="L12" s="25">
        <v>0.26191555765408026</v>
      </c>
      <c r="M12" s="25">
        <v>1.7510688619333392</v>
      </c>
      <c r="N12" s="25">
        <v>1.3882001879228856</v>
      </c>
      <c r="O12" s="25">
        <v>0.8925982015118822</v>
      </c>
      <c r="P12" s="25">
        <v>1.0476583912105175</v>
      </c>
      <c r="Q12" s="25">
        <v>0.4856395690994339</v>
      </c>
      <c r="R12" s="25">
        <v>0.12684689606164626</v>
      </c>
      <c r="S12" s="25">
        <v>0.4676115917729438</v>
      </c>
      <c r="T12" s="25">
        <v>0.337003834476767</v>
      </c>
      <c r="U12" s="25">
        <v>1.0835550085226333</v>
      </c>
      <c r="V12" s="25">
        <v>1.2019368923787355</v>
      </c>
      <c r="W12" s="25">
        <v>1.1202629178097068</v>
      </c>
      <c r="X12" s="25">
        <v>1.060234589615136</v>
      </c>
      <c r="Y12" s="25">
        <v>0.23683936805027644</v>
      </c>
      <c r="Z12" s="25">
        <v>1.2863517241216493</v>
      </c>
      <c r="AA12" s="25">
        <v>0.5001835529701731</v>
      </c>
      <c r="AB12" s="25">
        <v>0.8298009986354343</v>
      </c>
      <c r="AC12" s="25">
        <v>0.033437780819589306</v>
      </c>
      <c r="AD12" s="25">
        <v>0.3226124296823725</v>
      </c>
      <c r="AE12" s="25">
        <v>0.16314617293627148</v>
      </c>
      <c r="AF12" s="25">
        <v>0.016250954988219407</v>
      </c>
      <c r="AG12" s="25">
        <v>1.2164909027381026</v>
      </c>
      <c r="AH12" s="25">
        <v>1.3767400030218755</v>
      </c>
      <c r="AI12" s="25">
        <v>0.7458132655614785</v>
      </c>
      <c r="AJ12" s="25">
        <v>0.5467118443356359</v>
      </c>
      <c r="AK12" s="25">
        <v>0.9571223935142996</v>
      </c>
      <c r="AL12" s="25">
        <v>0.018498910694134257</v>
      </c>
      <c r="AM12" s="25">
        <v>0.5015480917328096</v>
      </c>
      <c r="AN12" s="25">
        <v>0.2079101372592533</v>
      </c>
      <c r="AO12" s="25">
        <v>0.8924258011511457</v>
      </c>
      <c r="AP12" s="25">
        <v>2.191205695291068</v>
      </c>
      <c r="AQ12" s="25">
        <v>0.06572790768170207</v>
      </c>
      <c r="AR12" s="25">
        <v>0.7484760691065164</v>
      </c>
      <c r="AS12" s="25">
        <v>0.23148855790432932</v>
      </c>
      <c r="AT12" s="25">
        <v>0.8697517548125729</v>
      </c>
      <c r="AU12" s="25">
        <v>0.6701848306569274</v>
      </c>
      <c r="AV12" s="25">
        <v>0.16976088257652663</v>
      </c>
      <c r="AW12" s="25">
        <v>0.077274531821766</v>
      </c>
      <c r="AY12" s="21"/>
    </row>
    <row r="13" spans="1:51" s="17" customFormat="1" ht="12.75">
      <c r="A13" s="16">
        <v>1964</v>
      </c>
      <c r="B13" s="25">
        <v>1.2493384024197856</v>
      </c>
      <c r="C13" s="25">
        <v>0.6066864503659725</v>
      </c>
      <c r="D13" s="25">
        <v>0.22805688704323643</v>
      </c>
      <c r="E13" s="25">
        <v>2.265617679388448</v>
      </c>
      <c r="F13" s="25">
        <v>0.2538055025048515</v>
      </c>
      <c r="G13" s="25">
        <v>0.11479457516679337</v>
      </c>
      <c r="H13" s="25">
        <v>0.28202234133972964</v>
      </c>
      <c r="I13" s="25">
        <v>1.795987613615438</v>
      </c>
      <c r="J13" s="25">
        <v>1.0692400610985462</v>
      </c>
      <c r="K13" s="25">
        <v>1.6730486432250966</v>
      </c>
      <c r="L13" s="25">
        <v>0.34632511324950777</v>
      </c>
      <c r="M13" s="25">
        <v>2.160955354149649</v>
      </c>
      <c r="N13" s="25">
        <v>1.5837409015576824</v>
      </c>
      <c r="O13" s="25">
        <v>0.9675404156967548</v>
      </c>
      <c r="P13" s="25">
        <v>1.136338715011576</v>
      </c>
      <c r="Q13" s="25">
        <v>0.5365229147878313</v>
      </c>
      <c r="R13" s="25">
        <v>0.1286679953633097</v>
      </c>
      <c r="S13" s="25">
        <v>0.4673910464188414</v>
      </c>
      <c r="T13" s="25">
        <v>0.3279941230658816</v>
      </c>
      <c r="U13" s="25">
        <v>1.1796102658778314</v>
      </c>
      <c r="V13" s="25">
        <v>1.5086533606561248</v>
      </c>
      <c r="W13" s="25">
        <v>1.2888802506268031</v>
      </c>
      <c r="X13" s="25">
        <v>1.1519697642464906</v>
      </c>
      <c r="Y13" s="25">
        <v>0.2668222520999674</v>
      </c>
      <c r="Z13" s="25">
        <v>1.3574795258488401</v>
      </c>
      <c r="AA13" s="25">
        <v>0.5671562465472711</v>
      </c>
      <c r="AB13" s="25">
        <v>0.8346345178455916</v>
      </c>
      <c r="AC13" s="25">
        <v>0.032226298566025616</v>
      </c>
      <c r="AD13" s="25">
        <v>0.3364122282082639</v>
      </c>
      <c r="AE13" s="25">
        <v>0.1642387658471403</v>
      </c>
      <c r="AF13" s="25">
        <v>0.015276801509993436</v>
      </c>
      <c r="AG13" s="25">
        <v>1.2831632648532265</v>
      </c>
      <c r="AH13" s="25">
        <v>1.5103117390421599</v>
      </c>
      <c r="AI13" s="25">
        <v>0.8523414620211626</v>
      </c>
      <c r="AJ13" s="25">
        <v>0.6009891401347568</v>
      </c>
      <c r="AK13" s="25">
        <v>0.9814485025190166</v>
      </c>
      <c r="AL13" s="25">
        <v>0.01865462135899409</v>
      </c>
      <c r="AM13" s="25">
        <v>0.5550917092011388</v>
      </c>
      <c r="AN13" s="25">
        <v>0.2642661741166916</v>
      </c>
      <c r="AO13" s="25">
        <v>1.018866466624801</v>
      </c>
      <c r="AP13" s="25">
        <v>2.4009927040592287</v>
      </c>
      <c r="AQ13" s="25">
        <v>0.06680672641166444</v>
      </c>
      <c r="AR13" s="25">
        <v>0.7421476743362497</v>
      </c>
      <c r="AS13" s="25">
        <v>0.22979159219789508</v>
      </c>
      <c r="AT13" s="25">
        <v>0.9488967802860394</v>
      </c>
      <c r="AU13" s="25">
        <v>0.7877574982647825</v>
      </c>
      <c r="AV13" s="25">
        <v>0.18332904773146858</v>
      </c>
      <c r="AW13" s="25">
        <v>0.08124031630537941</v>
      </c>
      <c r="AY13" s="21"/>
    </row>
    <row r="14" spans="1:51" s="17" customFormat="1" ht="12.75">
      <c r="A14" s="16">
        <v>1965</v>
      </c>
      <c r="B14" s="25">
        <v>1.2492970100281597</v>
      </c>
      <c r="C14" s="25">
        <v>0.5943849058647452</v>
      </c>
      <c r="D14" s="25">
        <v>0.23406224166505343</v>
      </c>
      <c r="E14" s="25">
        <v>2.371352582523172</v>
      </c>
      <c r="F14" s="25">
        <v>0.2798158832139535</v>
      </c>
      <c r="G14" s="25">
        <v>0.11874585214529555</v>
      </c>
      <c r="H14" s="25">
        <v>0.3222279311012376</v>
      </c>
      <c r="I14" s="25">
        <v>1.896874861300634</v>
      </c>
      <c r="J14" s="25">
        <v>1.1405723668368046</v>
      </c>
      <c r="K14" s="25">
        <v>1.8868759515366709</v>
      </c>
      <c r="L14" s="25">
        <v>0.3412808583070887</v>
      </c>
      <c r="M14" s="25">
        <v>2.520082147798044</v>
      </c>
      <c r="N14" s="25">
        <v>1.7016829334856862</v>
      </c>
      <c r="O14" s="25">
        <v>1.0766197814806246</v>
      </c>
      <c r="P14" s="25">
        <v>1.1284100607507626</v>
      </c>
      <c r="Q14" s="25">
        <v>0.5554208655784767</v>
      </c>
      <c r="R14" s="25">
        <v>0.13508928759284003</v>
      </c>
      <c r="S14" s="25">
        <v>0.5030421679124034</v>
      </c>
      <c r="T14" s="25">
        <v>0.36662513997421964</v>
      </c>
      <c r="U14" s="25">
        <v>1.1290619951933292</v>
      </c>
      <c r="V14" s="25">
        <v>1.60231689275647</v>
      </c>
      <c r="W14" s="25">
        <v>1.3756864232797736</v>
      </c>
      <c r="X14" s="25">
        <v>0.986535429129936</v>
      </c>
      <c r="Y14" s="25">
        <v>0.25485470048019493</v>
      </c>
      <c r="Z14" s="25">
        <v>1.3971860446009945</v>
      </c>
      <c r="AA14" s="25">
        <v>0.5918499841823702</v>
      </c>
      <c r="AB14" s="25">
        <v>0.9661367375076136</v>
      </c>
      <c r="AC14" s="25">
        <v>0.03958344705343526</v>
      </c>
      <c r="AD14" s="25">
        <v>0.31391006175958147</v>
      </c>
      <c r="AE14" s="25">
        <v>0.17584717039128567</v>
      </c>
      <c r="AF14" s="25">
        <v>0.018606834604252345</v>
      </c>
      <c r="AG14" s="25">
        <v>1.2435859081444267</v>
      </c>
      <c r="AH14" s="25">
        <v>1.496912893020884</v>
      </c>
      <c r="AI14" s="25">
        <v>0.9351940209359315</v>
      </c>
      <c r="AJ14" s="25">
        <v>0.6497197531505413</v>
      </c>
      <c r="AK14" s="25">
        <v>0.9615310256906638</v>
      </c>
      <c r="AL14" s="25">
        <v>0.019592563187889836</v>
      </c>
      <c r="AM14" s="25">
        <v>0.5239670955526491</v>
      </c>
      <c r="AN14" s="25">
        <v>0.3057973037315441</v>
      </c>
      <c r="AO14" s="25">
        <v>0.9679646539716417</v>
      </c>
      <c r="AP14" s="25">
        <v>2.4592817379561733</v>
      </c>
      <c r="AQ14" s="25">
        <v>0.08313331513912431</v>
      </c>
      <c r="AR14" s="25">
        <v>0.7641985608317712</v>
      </c>
      <c r="AS14" s="25">
        <v>0.33292433502212104</v>
      </c>
      <c r="AT14" s="25">
        <v>1.0466190061806797</v>
      </c>
      <c r="AU14" s="25">
        <v>0.867418309260632</v>
      </c>
      <c r="AV14" s="25">
        <v>0.19278143827110947</v>
      </c>
      <c r="AW14" s="25">
        <v>0.09311136409350816</v>
      </c>
      <c r="AY14" s="21"/>
    </row>
    <row r="15" spans="1:51" s="17" customFormat="1" ht="12.75">
      <c r="A15" s="16">
        <v>1966</v>
      </c>
      <c r="B15" s="25">
        <v>1.2406962790316727</v>
      </c>
      <c r="C15" s="25">
        <v>0.6070466763725141</v>
      </c>
      <c r="D15" s="25">
        <v>0.26800244804970985</v>
      </c>
      <c r="E15" s="25">
        <v>2.4260619970820017</v>
      </c>
      <c r="F15" s="25">
        <v>0.33741452535306365</v>
      </c>
      <c r="G15" s="25">
        <v>0.12879673354140206</v>
      </c>
      <c r="H15" s="25">
        <v>0.34785095812341527</v>
      </c>
      <c r="I15" s="25">
        <v>2.0068375316942806</v>
      </c>
      <c r="J15" s="25">
        <v>1.2664173526481546</v>
      </c>
      <c r="K15" s="25">
        <v>2.554934229350911</v>
      </c>
      <c r="L15" s="25">
        <v>0.3879096226432912</v>
      </c>
      <c r="M15" s="25">
        <v>3.1843609767268366</v>
      </c>
      <c r="N15" s="25">
        <v>2.140823748164447</v>
      </c>
      <c r="O15" s="25">
        <v>1.417095546510914</v>
      </c>
      <c r="P15" s="25">
        <v>1.2557455493449</v>
      </c>
      <c r="Q15" s="25">
        <v>0.5787272077397787</v>
      </c>
      <c r="R15" s="25">
        <v>0.14199084858042674</v>
      </c>
      <c r="S15" s="25">
        <v>0.5246276341075315</v>
      </c>
      <c r="T15" s="25">
        <v>0.39430813791084524</v>
      </c>
      <c r="U15" s="25">
        <v>1.2361122291525999</v>
      </c>
      <c r="V15" s="25">
        <v>1.747294774516146</v>
      </c>
      <c r="W15" s="25">
        <v>1.629227053812993</v>
      </c>
      <c r="X15" s="25">
        <v>1.0085214085717389</v>
      </c>
      <c r="Y15" s="25">
        <v>0.30910636567527117</v>
      </c>
      <c r="Z15" s="25">
        <v>1.4727961489973511</v>
      </c>
      <c r="AA15" s="25">
        <v>0.7656534201492995</v>
      </c>
      <c r="AB15" s="25">
        <v>1.3085544688345476</v>
      </c>
      <c r="AC15" s="25">
        <v>0.04332998123604153</v>
      </c>
      <c r="AD15" s="25">
        <v>0.32316029963784715</v>
      </c>
      <c r="AE15" s="25">
        <v>0.1909297202876448</v>
      </c>
      <c r="AF15" s="25">
        <v>0.02272611895801954</v>
      </c>
      <c r="AG15" s="25">
        <v>1.3446915326102866</v>
      </c>
      <c r="AH15" s="25">
        <v>1.6932451562640174</v>
      </c>
      <c r="AI15" s="25">
        <v>1.1264307452228397</v>
      </c>
      <c r="AJ15" s="25">
        <v>0.7561502169612209</v>
      </c>
      <c r="AK15" s="25">
        <v>1.082317793180949</v>
      </c>
      <c r="AL15" s="25">
        <v>0.019673753476337298</v>
      </c>
      <c r="AM15" s="25">
        <v>0.5372258063449943</v>
      </c>
      <c r="AN15" s="25">
        <v>0.45849125044265754</v>
      </c>
      <c r="AO15" s="25">
        <v>1.135616884257445</v>
      </c>
      <c r="AP15" s="25">
        <v>2.606535454627011</v>
      </c>
      <c r="AQ15" s="25">
        <v>0.1025722162151953</v>
      </c>
      <c r="AR15" s="25">
        <v>0.8103160820439211</v>
      </c>
      <c r="AS15" s="25">
        <v>0.30680088196270816</v>
      </c>
      <c r="AT15" s="25">
        <v>1.0457756767348634</v>
      </c>
      <c r="AU15" s="25">
        <v>0.9508537251698624</v>
      </c>
      <c r="AV15" s="25">
        <v>0.1848863584038831</v>
      </c>
      <c r="AW15" s="25">
        <v>0.11656237193621953</v>
      </c>
      <c r="AY15" s="21"/>
    </row>
    <row r="16" spans="1:51" s="17" customFormat="1" ht="12.75">
      <c r="A16" s="16">
        <v>1967</v>
      </c>
      <c r="B16" s="25">
        <v>1.4587579120813308</v>
      </c>
      <c r="C16" s="25">
        <v>0.7596585469897627</v>
      </c>
      <c r="D16" s="25">
        <v>0.2748954569878511</v>
      </c>
      <c r="E16" s="25">
        <v>2.6740766036007537</v>
      </c>
      <c r="F16" s="25">
        <v>0.3867038303216881</v>
      </c>
      <c r="G16" s="25">
        <v>0.1386381797449348</v>
      </c>
      <c r="H16" s="25">
        <v>0.28610184792411314</v>
      </c>
      <c r="I16" s="25">
        <v>2.014339745218118</v>
      </c>
      <c r="J16" s="25">
        <v>1.4065847381119887</v>
      </c>
      <c r="K16" s="25">
        <v>3.0616078852065027</v>
      </c>
      <c r="L16" s="25">
        <v>0.4012307097630189</v>
      </c>
      <c r="M16" s="25">
        <v>2.756641501683279</v>
      </c>
      <c r="N16" s="25">
        <v>2.005374247482164</v>
      </c>
      <c r="O16" s="25">
        <v>1.4627408859761368</v>
      </c>
      <c r="P16" s="25">
        <v>1.1871069160337837</v>
      </c>
      <c r="Q16" s="25">
        <v>0.6587497627355529</v>
      </c>
      <c r="R16" s="25">
        <v>0.13359712926544814</v>
      </c>
      <c r="S16" s="25">
        <v>0.4941953774747508</v>
      </c>
      <c r="T16" s="25">
        <v>0.3271933078677363</v>
      </c>
      <c r="U16" s="25">
        <v>1.2506831558768396</v>
      </c>
      <c r="V16" s="25">
        <v>1.9951466086529517</v>
      </c>
      <c r="W16" s="25">
        <v>1.750938732417642</v>
      </c>
      <c r="X16" s="25">
        <v>1.3602273097280786</v>
      </c>
      <c r="Y16" s="25">
        <v>0.43480264711576144</v>
      </c>
      <c r="Z16" s="25">
        <v>1.5659709975494478</v>
      </c>
      <c r="AA16" s="25">
        <v>1.0876583812190435</v>
      </c>
      <c r="AB16" s="25">
        <v>1.3569335291256863</v>
      </c>
      <c r="AC16" s="25">
        <v>0.050067943377606956</v>
      </c>
      <c r="AD16" s="25">
        <v>0.36603081793672004</v>
      </c>
      <c r="AE16" s="25">
        <v>0.19179443214708977</v>
      </c>
      <c r="AF16" s="25">
        <v>0.027476957859001176</v>
      </c>
      <c r="AG16" s="25">
        <v>1.0722541076259864</v>
      </c>
      <c r="AH16" s="25">
        <v>1.5856077175868435</v>
      </c>
      <c r="AI16" s="25">
        <v>0.9676450826058011</v>
      </c>
      <c r="AJ16" s="25">
        <v>0.8420735600054772</v>
      </c>
      <c r="AK16" s="25">
        <v>1.019805974814556</v>
      </c>
      <c r="AL16" s="25">
        <v>0.016806829429290474</v>
      </c>
      <c r="AM16" s="25">
        <v>0.5738918055234219</v>
      </c>
      <c r="AN16" s="25">
        <v>0.4996166089834694</v>
      </c>
      <c r="AO16" s="25">
        <v>1.4501459740590872</v>
      </c>
      <c r="AP16" s="25">
        <v>2.7018867164961353</v>
      </c>
      <c r="AQ16" s="25">
        <v>0.15600621953925842</v>
      </c>
      <c r="AR16" s="25">
        <v>0.9067914962533464</v>
      </c>
      <c r="AS16" s="25">
        <v>0.19768537676649872</v>
      </c>
      <c r="AT16" s="25">
        <v>1.158270946555298</v>
      </c>
      <c r="AU16" s="25">
        <v>1.0277203414719367</v>
      </c>
      <c r="AV16" s="25">
        <v>0.18514824471525904</v>
      </c>
      <c r="AW16" s="25">
        <v>0.13284149965295647</v>
      </c>
      <c r="AY16" s="21"/>
    </row>
    <row r="17" spans="1:51" s="17" customFormat="1" ht="12.75">
      <c r="A17" s="16">
        <v>1968</v>
      </c>
      <c r="B17" s="25">
        <v>1.2060556908732134</v>
      </c>
      <c r="C17" s="25">
        <v>0.6420874635524587</v>
      </c>
      <c r="D17" s="25">
        <v>0.2543218055706387</v>
      </c>
      <c r="E17" s="25">
        <v>2.4805247170532936</v>
      </c>
      <c r="F17" s="25">
        <v>0.34372114751002175</v>
      </c>
      <c r="G17" s="25">
        <v>0.07189260698147686</v>
      </c>
      <c r="H17" s="25">
        <v>0.17001408236499535</v>
      </c>
      <c r="I17" s="25">
        <v>2.1536269348266432</v>
      </c>
      <c r="J17" s="25">
        <v>1.35072360415319</v>
      </c>
      <c r="K17" s="25">
        <v>2.558555598732701</v>
      </c>
      <c r="L17" s="25">
        <v>0.3419297992341434</v>
      </c>
      <c r="M17" s="25">
        <v>2.9105133779374754</v>
      </c>
      <c r="N17" s="25">
        <v>1.670513198985783</v>
      </c>
      <c r="O17" s="25">
        <v>1.318207688312424</v>
      </c>
      <c r="P17" s="25">
        <v>0.8787455503011098</v>
      </c>
      <c r="Q17" s="25">
        <v>0.5974584742361502</v>
      </c>
      <c r="R17" s="25">
        <v>0.08214860276029444</v>
      </c>
      <c r="S17" s="25">
        <v>0.34901762456973684</v>
      </c>
      <c r="T17" s="25">
        <v>0.24727384292857513</v>
      </c>
      <c r="U17" s="25">
        <v>0.9935958468097965</v>
      </c>
      <c r="V17" s="25">
        <v>1.6557939321683373</v>
      </c>
      <c r="W17" s="25">
        <v>1.6522618110477882</v>
      </c>
      <c r="X17" s="25">
        <v>1.1692527624192002</v>
      </c>
      <c r="Y17" s="25">
        <v>0.3934506976755167</v>
      </c>
      <c r="Z17" s="25">
        <v>1.7283058638550635</v>
      </c>
      <c r="AA17" s="25">
        <v>0.802843615107489</v>
      </c>
      <c r="AB17" s="25">
        <v>1.3265128802723465</v>
      </c>
      <c r="AC17" s="25">
        <v>0.025324488703379305</v>
      </c>
      <c r="AD17" s="25">
        <v>0.27676281520758866</v>
      </c>
      <c r="AE17" s="25">
        <v>0.14930127537313082</v>
      </c>
      <c r="AF17" s="25">
        <v>0.018681552620768784</v>
      </c>
      <c r="AG17" s="25">
        <v>0.7783545812105446</v>
      </c>
      <c r="AH17" s="25">
        <v>1.2703405002148365</v>
      </c>
      <c r="AI17" s="25">
        <v>0.7441528936819193</v>
      </c>
      <c r="AJ17" s="25">
        <v>0.5709162048076152</v>
      </c>
      <c r="AK17" s="25">
        <v>0.7426750487513516</v>
      </c>
      <c r="AL17" s="25">
        <v>0.010267526821506312</v>
      </c>
      <c r="AM17" s="25">
        <v>0.6816536505673099</v>
      </c>
      <c r="AN17" s="25">
        <v>0.4415083620490205</v>
      </c>
      <c r="AO17" s="25">
        <v>1.0440423454475918</v>
      </c>
      <c r="AP17" s="25">
        <v>2.364351041366643</v>
      </c>
      <c r="AQ17" s="25">
        <v>0.08478850945988696</v>
      </c>
      <c r="AR17" s="25">
        <v>0.8032156906166042</v>
      </c>
      <c r="AS17" s="25">
        <v>0.08402912568641431</v>
      </c>
      <c r="AT17" s="25">
        <v>0.9880447823069186</v>
      </c>
      <c r="AU17" s="25">
        <v>0.880021025643447</v>
      </c>
      <c r="AV17" s="25">
        <v>0.12352822266501093</v>
      </c>
      <c r="AW17" s="25">
        <v>0.10661840756602091</v>
      </c>
      <c r="AY17" s="21"/>
    </row>
    <row r="18" spans="1:51" s="17" customFormat="1" ht="12.75">
      <c r="A18" s="16">
        <v>1969</v>
      </c>
      <c r="B18" s="25">
        <v>1.2464970843426804</v>
      </c>
      <c r="C18" s="25">
        <v>0.7138705823094214</v>
      </c>
      <c r="D18" s="25">
        <v>0.29472023268441705</v>
      </c>
      <c r="E18" s="25">
        <v>2.600065057675328</v>
      </c>
      <c r="F18" s="25">
        <v>0.37148561421981313</v>
      </c>
      <c r="G18" s="25">
        <v>0.07845478641478075</v>
      </c>
      <c r="H18" s="25">
        <v>0.16498103678661308</v>
      </c>
      <c r="I18" s="25">
        <v>2.5143751431849624</v>
      </c>
      <c r="J18" s="25">
        <v>1.4189295926606198</v>
      </c>
      <c r="K18" s="25">
        <v>2.755527471209553</v>
      </c>
      <c r="L18" s="25">
        <v>0.43728274310752685</v>
      </c>
      <c r="M18" s="25">
        <v>2.834242143831833</v>
      </c>
      <c r="N18" s="25">
        <v>1.752532068237727</v>
      </c>
      <c r="O18" s="25">
        <v>1.541458019066146</v>
      </c>
      <c r="P18" s="25">
        <v>0.9447841148942683</v>
      </c>
      <c r="Q18" s="25">
        <v>0.6795691140710802</v>
      </c>
      <c r="R18" s="25">
        <v>0.08514004513926597</v>
      </c>
      <c r="S18" s="25">
        <v>0.33139278210860806</v>
      </c>
      <c r="T18" s="25">
        <v>0.24164722601268243</v>
      </c>
      <c r="U18" s="25">
        <v>1.0668427921185708</v>
      </c>
      <c r="V18" s="25">
        <v>2.0492560425706716</v>
      </c>
      <c r="W18" s="25">
        <v>1.7172526670412533</v>
      </c>
      <c r="X18" s="25">
        <v>1.2868617095316566</v>
      </c>
      <c r="Y18" s="25">
        <v>0.41855208278050327</v>
      </c>
      <c r="Z18" s="25">
        <v>1.7660019798006508</v>
      </c>
      <c r="AA18" s="25">
        <v>0.8004282772004212</v>
      </c>
      <c r="AB18" s="25">
        <v>1.3525809253549526</v>
      </c>
      <c r="AC18" s="25">
        <v>0.02868190512255122</v>
      </c>
      <c r="AD18" s="25">
        <v>0.2558636715787883</v>
      </c>
      <c r="AE18" s="25">
        <v>0.14179749675384462</v>
      </c>
      <c r="AF18" s="25">
        <v>0.018757778180169885</v>
      </c>
      <c r="AG18" s="25">
        <v>0.8354201492995388</v>
      </c>
      <c r="AH18" s="25">
        <v>1.3304356231910062</v>
      </c>
      <c r="AI18" s="25">
        <v>0.8348791075079443</v>
      </c>
      <c r="AJ18" s="25">
        <v>0.6182925709078375</v>
      </c>
      <c r="AK18" s="25">
        <v>0.806268038472253</v>
      </c>
      <c r="AL18" s="25">
        <v>0.012136287375642738</v>
      </c>
      <c r="AM18" s="25">
        <v>0.6775239771659529</v>
      </c>
      <c r="AN18" s="25">
        <v>0.4833568627265816</v>
      </c>
      <c r="AO18" s="25">
        <v>1.0127057141777902</v>
      </c>
      <c r="AP18" s="25">
        <v>2.8035960932815205</v>
      </c>
      <c r="AQ18" s="25">
        <v>0.0803255433473882</v>
      </c>
      <c r="AR18" s="25">
        <v>0.8458625329927428</v>
      </c>
      <c r="AS18" s="25">
        <v>0.09295954416896061</v>
      </c>
      <c r="AT18" s="25">
        <v>1.0977274060503615</v>
      </c>
      <c r="AU18" s="25">
        <v>0.9290138855181337</v>
      </c>
      <c r="AV18" s="25">
        <v>0.11959347591234672</v>
      </c>
      <c r="AW18" s="25">
        <v>0.12337220724400229</v>
      </c>
      <c r="AY18" s="21"/>
    </row>
    <row r="19" spans="1:51" s="17" customFormat="1" ht="12.75">
      <c r="A19" s="16">
        <v>1970</v>
      </c>
      <c r="B19" s="25">
        <v>1.223042850497306</v>
      </c>
      <c r="C19" s="25">
        <v>0.7195943180284466</v>
      </c>
      <c r="D19" s="25">
        <v>0.31858344186903004</v>
      </c>
      <c r="E19" s="25">
        <v>2.7550520485011023</v>
      </c>
      <c r="F19" s="25">
        <v>0.41318182809305487</v>
      </c>
      <c r="G19" s="25">
        <v>0.06356806141962047</v>
      </c>
      <c r="H19" s="25">
        <v>0.17824178314265615</v>
      </c>
      <c r="I19" s="25">
        <v>2.4022149474240875</v>
      </c>
      <c r="J19" s="25">
        <v>1.3330067232009217</v>
      </c>
      <c r="K19" s="25">
        <v>3.1331400979276545</v>
      </c>
      <c r="L19" s="25">
        <v>0.4536231368956839</v>
      </c>
      <c r="M19" s="25">
        <v>2.6478523469113124</v>
      </c>
      <c r="N19" s="25">
        <v>1.8057668368045554</v>
      </c>
      <c r="O19" s="25">
        <v>1.8379391488698658</v>
      </c>
      <c r="P19" s="25">
        <v>0.9421822920822008</v>
      </c>
      <c r="Q19" s="25">
        <v>0.7394108853623181</v>
      </c>
      <c r="R19" s="25">
        <v>0.07618136952344079</v>
      </c>
      <c r="S19" s="25">
        <v>0.36530667357605917</v>
      </c>
      <c r="T19" s="25">
        <v>0.2234520669156566</v>
      </c>
      <c r="U19" s="25">
        <v>1.1756089778033798</v>
      </c>
      <c r="V19" s="25">
        <v>1.9494560949813258</v>
      </c>
      <c r="W19" s="25">
        <v>1.8708285996912022</v>
      </c>
      <c r="X19" s="25">
        <v>1.327081916435698</v>
      </c>
      <c r="Y19" s="25">
        <v>0.47051064247907115</v>
      </c>
      <c r="Z19" s="25">
        <v>1.8005397782698818</v>
      </c>
      <c r="AA19" s="25">
        <v>0.8882400559046977</v>
      </c>
      <c r="AB19" s="25">
        <v>1.5921990211956238</v>
      </c>
      <c r="AC19" s="25">
        <v>0.026159343865828726</v>
      </c>
      <c r="AD19" s="25">
        <v>0.254394330442091</v>
      </c>
      <c r="AE19" s="25">
        <v>0.14595715707614654</v>
      </c>
      <c r="AF19" s="25">
        <v>0.02048297807723725</v>
      </c>
      <c r="AG19" s="25">
        <v>0.7686841030459561</v>
      </c>
      <c r="AH19" s="25">
        <v>1.3911269787382725</v>
      </c>
      <c r="AI19" s="25">
        <v>0.954795597505064</v>
      </c>
      <c r="AJ19" s="25">
        <v>0.6613712855719608</v>
      </c>
      <c r="AK19" s="25">
        <v>0.8283843495176804</v>
      </c>
      <c r="AL19" s="25">
        <v>0.010959508784686647</v>
      </c>
      <c r="AM19" s="25">
        <v>0.6526663438611071</v>
      </c>
      <c r="AN19" s="25">
        <v>0.5674197795919523</v>
      </c>
      <c r="AO19" s="25">
        <v>1.0215957490710095</v>
      </c>
      <c r="AP19" s="25">
        <v>2.8452155130814156</v>
      </c>
      <c r="AQ19" s="25">
        <v>0.08463946045356463</v>
      </c>
      <c r="AR19" s="25">
        <v>0.850992784799966</v>
      </c>
      <c r="AS19" s="25">
        <v>0.10049596947905698</v>
      </c>
      <c r="AT19" s="25">
        <v>1.0217186265575644</v>
      </c>
      <c r="AU19" s="25">
        <v>0.9610396998899848</v>
      </c>
      <c r="AV19" s="25">
        <v>0.11707614408680338</v>
      </c>
      <c r="AW19" s="25">
        <v>0.12940617817733688</v>
      </c>
      <c r="AY19" s="21"/>
    </row>
    <row r="20" spans="1:51" s="17" customFormat="1" ht="12.75">
      <c r="A20" s="16">
        <v>1971</v>
      </c>
      <c r="B20" s="25">
        <v>1.1495844186947197</v>
      </c>
      <c r="C20" s="25">
        <v>0.8020769639798153</v>
      </c>
      <c r="D20" s="25">
        <v>0.32502602878336456</v>
      </c>
      <c r="E20" s="25">
        <v>2.949422132877534</v>
      </c>
      <c r="F20" s="25">
        <v>0.4315861130181454</v>
      </c>
      <c r="G20" s="25">
        <v>0.06137060664151585</v>
      </c>
      <c r="H20" s="25">
        <v>0.17587742772287515</v>
      </c>
      <c r="I20" s="25">
        <v>2.193132442666994</v>
      </c>
      <c r="J20" s="25">
        <v>1.3253946730000141</v>
      </c>
      <c r="K20" s="25">
        <v>3.2742796920519948</v>
      </c>
      <c r="L20" s="25">
        <v>0.4834850209406532</v>
      </c>
      <c r="M20" s="25">
        <v>2.9669566762202</v>
      </c>
      <c r="N20" s="25">
        <v>1.9894930969030498</v>
      </c>
      <c r="O20" s="25">
        <v>1.75448130686674</v>
      </c>
      <c r="P20" s="25">
        <v>0.9870896738291935</v>
      </c>
      <c r="Q20" s="25">
        <v>0.8023540844897517</v>
      </c>
      <c r="R20" s="25">
        <v>0.0699466168686759</v>
      </c>
      <c r="S20" s="25">
        <v>0.4423877003999263</v>
      </c>
      <c r="T20" s="25">
        <v>0.21116180514568744</v>
      </c>
      <c r="U20" s="25">
        <v>1.324952104216933</v>
      </c>
      <c r="V20" s="25">
        <v>2.557517949940743</v>
      </c>
      <c r="W20" s="25">
        <v>1.8298556464216744</v>
      </c>
      <c r="X20" s="25">
        <v>1.6046601650699517</v>
      </c>
      <c r="Y20" s="25">
        <v>0.5339720330139903</v>
      </c>
      <c r="Z20" s="25">
        <v>1.7365847414171653</v>
      </c>
      <c r="AA20" s="25">
        <v>0.8925130016195364</v>
      </c>
      <c r="AB20" s="25">
        <v>1.6966149922800524</v>
      </c>
      <c r="AC20" s="25">
        <v>0.025678292215365293</v>
      </c>
      <c r="AD20" s="25">
        <v>0.2638844355466998</v>
      </c>
      <c r="AE20" s="25">
        <v>0.14858432250966763</v>
      </c>
      <c r="AF20" s="25">
        <v>0.021204843254371098</v>
      </c>
      <c r="AG20" s="25">
        <v>0.7810447501994909</v>
      </c>
      <c r="AH20" s="25">
        <v>1.510605834108476</v>
      </c>
      <c r="AI20" s="25">
        <v>0.9484473022678231</v>
      </c>
      <c r="AJ20" s="25">
        <v>0.7190314128684682</v>
      </c>
      <c r="AK20" s="25">
        <v>0.8285013867575747</v>
      </c>
      <c r="AL20" s="25">
        <v>0.009901044157156416</v>
      </c>
      <c r="AM20" s="25">
        <v>0.6557648702246104</v>
      </c>
      <c r="AN20" s="25">
        <v>0.5975502655945304</v>
      </c>
      <c r="AO20" s="25">
        <v>0.9848386304293424</v>
      </c>
      <c r="AP20" s="25">
        <v>2.8309815835572194</v>
      </c>
      <c r="AQ20" s="25">
        <v>0.08566699195897805</v>
      </c>
      <c r="AR20" s="25">
        <v>0.8419160886542738</v>
      </c>
      <c r="AS20" s="25">
        <v>0.09525166953902234</v>
      </c>
      <c r="AT20" s="25">
        <v>1.0464285265051536</v>
      </c>
      <c r="AU20" s="25">
        <v>1.0012769364792318</v>
      </c>
      <c r="AV20" s="25">
        <v>0.103191909589261</v>
      </c>
      <c r="AW20" s="25">
        <v>0.1327264823952141</v>
      </c>
      <c r="AY20" s="21"/>
    </row>
    <row r="21" spans="1:51" s="17" customFormat="1" ht="12.75">
      <c r="A21" s="16">
        <v>1972</v>
      </c>
      <c r="B21" s="25">
        <v>1.2211986009461633</v>
      </c>
      <c r="C21" s="25">
        <v>0.8669472571420508</v>
      </c>
      <c r="D21" s="25">
        <v>0.3769899826714324</v>
      </c>
      <c r="E21" s="25">
        <v>3.3570979470133007</v>
      </c>
      <c r="F21" s="25">
        <v>0.4682471230800466</v>
      </c>
      <c r="G21" s="25">
        <v>0.06491898743560809</v>
      </c>
      <c r="H21" s="25">
        <v>0.17260126045262028</v>
      </c>
      <c r="I21" s="25">
        <v>2.3494794503019514</v>
      </c>
      <c r="J21" s="25">
        <v>1.4464326721406682</v>
      </c>
      <c r="K21" s="25">
        <v>3.4309373579364366</v>
      </c>
      <c r="L21" s="25">
        <v>0.510487744405989</v>
      </c>
      <c r="M21" s="25">
        <v>2.7297211243265704</v>
      </c>
      <c r="N21" s="25">
        <v>1.9873109826289375</v>
      </c>
      <c r="O21" s="25">
        <v>1.9802606178791156</v>
      </c>
      <c r="P21" s="25">
        <v>1.0161748278891432</v>
      </c>
      <c r="Q21" s="25">
        <v>0.8699378683501031</v>
      </c>
      <c r="R21" s="25">
        <v>0.07137060777471918</v>
      </c>
      <c r="S21" s="25">
        <v>0.3763471389448933</v>
      </c>
      <c r="T21" s="25">
        <v>0.20616251415323741</v>
      </c>
      <c r="U21" s="25">
        <v>1.2724426745487254</v>
      </c>
      <c r="V21" s="25">
        <v>2.579467383102994</v>
      </c>
      <c r="W21" s="25">
        <v>1.9564225030572882</v>
      </c>
      <c r="X21" s="25">
        <v>1.666756552040002</v>
      </c>
      <c r="Y21" s="25">
        <v>0.5566332496021984</v>
      </c>
      <c r="Z21" s="25">
        <v>1.6982206507420121</v>
      </c>
      <c r="AA21" s="25">
        <v>0.9295553253473977</v>
      </c>
      <c r="AB21" s="25">
        <v>1.771618851309558</v>
      </c>
      <c r="AC21" s="25">
        <v>0.024510492013277367</v>
      </c>
      <c r="AD21" s="25">
        <v>0.22033575185680088</v>
      </c>
      <c r="AE21" s="25">
        <v>0.1697066692793299</v>
      </c>
      <c r="AF21" s="25">
        <v>0.026720494256075623</v>
      </c>
      <c r="AG21" s="25">
        <v>0.809479070206668</v>
      </c>
      <c r="AH21" s="25">
        <v>1.5552997327528815</v>
      </c>
      <c r="AI21" s="25">
        <v>0.9737554873010402</v>
      </c>
      <c r="AJ21" s="25">
        <v>0.7860332519630386</v>
      </c>
      <c r="AK21" s="25">
        <v>0.7708679893667755</v>
      </c>
      <c r="AL21" s="25">
        <v>0.0094594006015421</v>
      </c>
      <c r="AM21" s="25">
        <v>0.6612227183659207</v>
      </c>
      <c r="AN21" s="25">
        <v>0.5991894989824779</v>
      </c>
      <c r="AO21" s="25">
        <v>1.024223673089726</v>
      </c>
      <c r="AP21" s="25">
        <v>3.111849109254966</v>
      </c>
      <c r="AQ21" s="25">
        <v>0.09976860984281526</v>
      </c>
      <c r="AR21" s="25">
        <v>0.8511028684209283</v>
      </c>
      <c r="AS21" s="25">
        <v>0.08611338303689048</v>
      </c>
      <c r="AT21" s="25">
        <v>1.0849454367318416</v>
      </c>
      <c r="AU21" s="25">
        <v>1.072073979290709</v>
      </c>
      <c r="AV21" s="25">
        <v>0.11065934906912069</v>
      </c>
      <c r="AW21" s="25">
        <v>0.14983860266586083</v>
      </c>
      <c r="AY21" s="21"/>
    </row>
    <row r="22" spans="1:51" s="17" customFormat="1" ht="12.75">
      <c r="A22" s="16">
        <v>1973</v>
      </c>
      <c r="B22" s="25">
        <v>1.304027665314086</v>
      </c>
      <c r="C22" s="25">
        <v>0.8884293589991739</v>
      </c>
      <c r="D22" s="25">
        <v>0.37980348823593296</v>
      </c>
      <c r="E22" s="25">
        <v>3.4272601702638</v>
      </c>
      <c r="F22" s="25">
        <v>0.5218001968940785</v>
      </c>
      <c r="G22" s="25">
        <v>0.07278140540821289</v>
      </c>
      <c r="H22" s="25">
        <v>0.2267206882793724</v>
      </c>
      <c r="I22" s="25">
        <v>2.4169710669581517</v>
      </c>
      <c r="J22" s="25">
        <v>1.6717003371279906</v>
      </c>
      <c r="K22" s="25">
        <v>3.562490731341099</v>
      </c>
      <c r="L22" s="25">
        <v>0.6618611197937571</v>
      </c>
      <c r="M22" s="25">
        <v>2.481380423912479</v>
      </c>
      <c r="N22" s="25">
        <v>2.2912009958024258</v>
      </c>
      <c r="O22" s="25">
        <v>2.4026155433001715</v>
      </c>
      <c r="P22" s="25">
        <v>1.10235137342913</v>
      </c>
      <c r="Q22" s="25">
        <v>0.8586851522033722</v>
      </c>
      <c r="R22" s="25">
        <v>0.07992534262874841</v>
      </c>
      <c r="S22" s="25">
        <v>0.5085352435678907</v>
      </c>
      <c r="T22" s="25">
        <v>0.23327965017068875</v>
      </c>
      <c r="U22" s="25">
        <v>1.3730620938764526</v>
      </c>
      <c r="V22" s="25">
        <v>3.0964026866362273</v>
      </c>
      <c r="W22" s="25">
        <v>1.838481002318345</v>
      </c>
      <c r="X22" s="25">
        <v>1.8220529229563387</v>
      </c>
      <c r="Y22" s="25">
        <v>0.702077995552177</v>
      </c>
      <c r="Z22" s="25">
        <v>1.9338347364594006</v>
      </c>
      <c r="AA22" s="25">
        <v>1.369015348294765</v>
      </c>
      <c r="AB22" s="25">
        <v>1.9329651695791568</v>
      </c>
      <c r="AC22" s="25">
        <v>0.025214810282875883</v>
      </c>
      <c r="AD22" s="25">
        <v>0.26257270377592795</v>
      </c>
      <c r="AE22" s="25">
        <v>0.190671715480974</v>
      </c>
      <c r="AF22" s="25">
        <v>0.031053832880838947</v>
      </c>
      <c r="AG22" s="25">
        <v>0.8469475511003877</v>
      </c>
      <c r="AH22" s="25">
        <v>1.721958079503657</v>
      </c>
      <c r="AI22" s="25">
        <v>1.1402079947494912</v>
      </c>
      <c r="AJ22" s="25">
        <v>0.9900546260665096</v>
      </c>
      <c r="AK22" s="25">
        <v>0.8710490256812204</v>
      </c>
      <c r="AL22" s="25">
        <v>0.00922514761862042</v>
      </c>
      <c r="AM22" s="25">
        <v>0.7448130823602737</v>
      </c>
      <c r="AN22" s="25">
        <v>0.7532398547611067</v>
      </c>
      <c r="AO22" s="25">
        <v>1.1025584718753099</v>
      </c>
      <c r="AP22" s="25">
        <v>3.4680483481200626</v>
      </c>
      <c r="AQ22" s="25">
        <v>0.10940608355485884</v>
      </c>
      <c r="AR22" s="25">
        <v>0.9506863245966504</v>
      </c>
      <c r="AS22" s="25">
        <v>0.08611365368361906</v>
      </c>
      <c r="AT22" s="25">
        <v>1.2704473065173356</v>
      </c>
      <c r="AU22" s="25">
        <v>1.1820860564051958</v>
      </c>
      <c r="AV22" s="25">
        <v>0.09527971929609186</v>
      </c>
      <c r="AW22" s="25">
        <v>0.17729504577669283</v>
      </c>
      <c r="AY22" s="21"/>
    </row>
    <row r="23" spans="1:51" s="17" customFormat="1" ht="12.75">
      <c r="A23" s="16">
        <v>1974</v>
      </c>
      <c r="B23" s="25">
        <v>1.2737036819037437</v>
      </c>
      <c r="C23" s="25">
        <v>0.8446527398056025</v>
      </c>
      <c r="D23" s="25">
        <v>0.3981835480124086</v>
      </c>
      <c r="E23" s="25">
        <v>3.625172385251359</v>
      </c>
      <c r="F23" s="25">
        <v>0.5538416173644524</v>
      </c>
      <c r="G23" s="25">
        <v>0.09950334956017545</v>
      </c>
      <c r="H23" s="25">
        <v>0.24895063020270172</v>
      </c>
      <c r="I23" s="25">
        <v>2.8417190127910326</v>
      </c>
      <c r="J23" s="25">
        <v>1.7747078790683182</v>
      </c>
      <c r="K23" s="25">
        <v>3.7756906298249673</v>
      </c>
      <c r="L23" s="25">
        <v>0.6507369254304992</v>
      </c>
      <c r="M23" s="25">
        <v>3.4608650505928074</v>
      </c>
      <c r="N23" s="25">
        <v>2.880805579609895</v>
      </c>
      <c r="O23" s="25">
        <v>2.3189329530806604</v>
      </c>
      <c r="P23" s="25">
        <v>1.3100061595697263</v>
      </c>
      <c r="Q23" s="25">
        <v>0.9213792019415551</v>
      </c>
      <c r="R23" s="25">
        <v>0.11693495469547521</v>
      </c>
      <c r="S23" s="25">
        <v>0.5617543522090382</v>
      </c>
      <c r="T23" s="25">
        <v>0.5602387361949865</v>
      </c>
      <c r="U23" s="25">
        <v>1.5943695970989995</v>
      </c>
      <c r="V23" s="25">
        <v>3.1648971636864993</v>
      </c>
      <c r="W23" s="25">
        <v>2.028245084022305</v>
      </c>
      <c r="X23" s="25">
        <v>1.4941521353800244</v>
      </c>
      <c r="Y23" s="25">
        <v>0.48219752017338013</v>
      </c>
      <c r="Z23" s="25">
        <v>2.4929512118193107</v>
      </c>
      <c r="AA23" s="25">
        <v>1.3874148199387126</v>
      </c>
      <c r="AB23" s="25">
        <v>2.1583992671951804</v>
      </c>
      <c r="AC23" s="25">
        <v>0.04293719132721718</v>
      </c>
      <c r="AD23" s="25">
        <v>0.23322890376742889</v>
      </c>
      <c r="AE23" s="25">
        <v>0.18822604379830868</v>
      </c>
      <c r="AF23" s="25">
        <v>0.031790819565699825</v>
      </c>
      <c r="AG23" s="25">
        <v>0.9026253738390568</v>
      </c>
      <c r="AH23" s="25">
        <v>2.0825794229162042</v>
      </c>
      <c r="AI23" s="25">
        <v>1.0751811959072473</v>
      </c>
      <c r="AJ23" s="25">
        <v>0.8897367540334956</v>
      </c>
      <c r="AK23" s="25">
        <v>0.9451520017564652</v>
      </c>
      <c r="AL23" s="25">
        <v>0.014485888662772853</v>
      </c>
      <c r="AM23" s="25">
        <v>0.9499054903701326</v>
      </c>
      <c r="AN23" s="25">
        <v>0.7244641350589501</v>
      </c>
      <c r="AO23" s="25">
        <v>1.1886363238883983</v>
      </c>
      <c r="AP23" s="25">
        <v>3.378312807086298</v>
      </c>
      <c r="AQ23" s="25">
        <v>0.09637097521589885</v>
      </c>
      <c r="AR23" s="25">
        <v>1.3015521349078563</v>
      </c>
      <c r="AS23" s="25">
        <v>0.11736983431622983</v>
      </c>
      <c r="AT23" s="25">
        <v>1.4430361864874945</v>
      </c>
      <c r="AU23" s="25">
        <v>1.3832836337109105</v>
      </c>
      <c r="AV23" s="25">
        <v>0.10989727870663726</v>
      </c>
      <c r="AW23" s="25">
        <v>0.1429088146221003</v>
      </c>
      <c r="AY23" s="21"/>
    </row>
    <row r="24" spans="1:51" s="17" customFormat="1" ht="12.75">
      <c r="A24" s="16">
        <v>1975</v>
      </c>
      <c r="B24" s="25">
        <v>1.1080337511991085</v>
      </c>
      <c r="C24" s="25">
        <v>0.7628064670200815</v>
      </c>
      <c r="D24" s="25">
        <v>0.39601310313566807</v>
      </c>
      <c r="E24" s="25">
        <v>3.8122457200326743</v>
      </c>
      <c r="F24" s="25">
        <v>0.5213649301899532</v>
      </c>
      <c r="G24" s="25">
        <v>0.09276525027267704</v>
      </c>
      <c r="H24" s="25">
        <v>0.25517911218240796</v>
      </c>
      <c r="I24" s="25">
        <v>2.2987681149634778</v>
      </c>
      <c r="J24" s="25">
        <v>1.4916708129317389</v>
      </c>
      <c r="K24" s="25">
        <v>3.817074901907087</v>
      </c>
      <c r="L24" s="25">
        <v>0.6245603454381483</v>
      </c>
      <c r="M24" s="25">
        <v>5.076938750360028</v>
      </c>
      <c r="N24" s="25">
        <v>2.315268385987941</v>
      </c>
      <c r="O24" s="25">
        <v>2.263802684747555</v>
      </c>
      <c r="P24" s="25">
        <v>1.2656053746621465</v>
      </c>
      <c r="Q24" s="25">
        <v>0.7516304789200573</v>
      </c>
      <c r="R24" s="25">
        <v>0.10595680498042863</v>
      </c>
      <c r="S24" s="25">
        <v>0.552517845591603</v>
      </c>
      <c r="T24" s="25">
        <v>0.35552075622435536</v>
      </c>
      <c r="U24" s="25">
        <v>1.3824628790919264</v>
      </c>
      <c r="V24" s="25">
        <v>3.204081122721199</v>
      </c>
      <c r="W24" s="25">
        <v>1.8409021025643448</v>
      </c>
      <c r="X24" s="25">
        <v>1.4181158412382135</v>
      </c>
      <c r="Y24" s="25">
        <v>0.589953083965645</v>
      </c>
      <c r="Z24" s="25">
        <v>1.9756332604620637</v>
      </c>
      <c r="AA24" s="25">
        <v>1.4044212197045172</v>
      </c>
      <c r="AB24" s="25">
        <v>1.7755845105269867</v>
      </c>
      <c r="AC24" s="25">
        <v>0.027400974540698526</v>
      </c>
      <c r="AD24" s="25">
        <v>0.28118763037740396</v>
      </c>
      <c r="AE24" s="25">
        <v>0.15577507372904165</v>
      </c>
      <c r="AF24" s="25">
        <v>0.027143136399907456</v>
      </c>
      <c r="AG24" s="25">
        <v>0.8428124118816369</v>
      </c>
      <c r="AH24" s="25">
        <v>2.0128729221064363</v>
      </c>
      <c r="AI24" s="25">
        <v>0.9682144544806388</v>
      </c>
      <c r="AJ24" s="25">
        <v>0.7767324469165064</v>
      </c>
      <c r="AK24" s="25">
        <v>1.0138633663693581</v>
      </c>
      <c r="AL24" s="25">
        <v>0.01711440451581527</v>
      </c>
      <c r="AM24" s="25">
        <v>0.6466965800867845</v>
      </c>
      <c r="AN24" s="25">
        <v>0.632738844321471</v>
      </c>
      <c r="AO24" s="25">
        <v>1.1435689511731015</v>
      </c>
      <c r="AP24" s="25">
        <v>2.8467933443191105</v>
      </c>
      <c r="AQ24" s="25">
        <v>0.08498316083460426</v>
      </c>
      <c r="AR24" s="25">
        <v>1.2611628975064806</v>
      </c>
      <c r="AS24" s="25">
        <v>0.09649462970220361</v>
      </c>
      <c r="AT24" s="25">
        <v>1.2243592334823812</v>
      </c>
      <c r="AU24" s="25">
        <v>1.231233709493883</v>
      </c>
      <c r="AV24" s="25">
        <v>0.10621981566559169</v>
      </c>
      <c r="AW24" s="25">
        <v>0.14646847291407958</v>
      </c>
      <c r="AY24" s="21"/>
    </row>
    <row r="25" spans="1:51" s="17" customFormat="1" ht="12.75">
      <c r="A25" s="16">
        <v>1976</v>
      </c>
      <c r="B25" s="25">
        <v>1.250988069423997</v>
      </c>
      <c r="C25" s="25">
        <v>1.036278847533061</v>
      </c>
      <c r="D25" s="25">
        <v>0.4787738404733013</v>
      </c>
      <c r="E25" s="25">
        <v>4.445848620088862</v>
      </c>
      <c r="F25" s="25">
        <v>0.6765558891160542</v>
      </c>
      <c r="G25" s="25">
        <v>0.07498321612548338</v>
      </c>
      <c r="H25" s="25">
        <v>0.22474048458607385</v>
      </c>
      <c r="I25" s="25">
        <v>2.2753402296625413</v>
      </c>
      <c r="J25" s="25">
        <v>1.9383686707052772</v>
      </c>
      <c r="K25" s="25">
        <v>4.900690201096374</v>
      </c>
      <c r="L25" s="25">
        <v>0.8211849165915132</v>
      </c>
      <c r="M25" s="25">
        <v>4.691145946201172</v>
      </c>
      <c r="N25" s="25">
        <v>2.8226984460949343</v>
      </c>
      <c r="O25" s="25">
        <v>2.9258795645666207</v>
      </c>
      <c r="P25" s="25">
        <v>1.403852965271975</v>
      </c>
      <c r="Q25" s="25">
        <v>1.042222405790669</v>
      </c>
      <c r="R25" s="25">
        <v>0.07450251462540547</v>
      </c>
      <c r="S25" s="25">
        <v>0.5008681409327208</v>
      </c>
      <c r="T25" s="25">
        <v>0.36540588330838714</v>
      </c>
      <c r="U25" s="25">
        <v>1.7272655723385069</v>
      </c>
      <c r="V25" s="25">
        <v>4.005667970007885</v>
      </c>
      <c r="W25" s="25">
        <v>2.640164233742073</v>
      </c>
      <c r="X25" s="25">
        <v>1.7955040200388122</v>
      </c>
      <c r="Y25" s="25">
        <v>0.7255732318486796</v>
      </c>
      <c r="Z25" s="25">
        <v>2.197352098078748</v>
      </c>
      <c r="AA25" s="25">
        <v>1.9017826903191384</v>
      </c>
      <c r="AB25" s="25">
        <v>2.4063126819617637</v>
      </c>
      <c r="AC25" s="25">
        <v>0.03064102279155197</v>
      </c>
      <c r="AD25" s="25">
        <v>0.2533261382319195</v>
      </c>
      <c r="AE25" s="25">
        <v>0.20212763566568612</v>
      </c>
      <c r="AF25" s="25">
        <v>0.04288057400998164</v>
      </c>
      <c r="AG25" s="25">
        <v>0.8540123098933372</v>
      </c>
      <c r="AH25" s="25">
        <v>2.400223426618002</v>
      </c>
      <c r="AI25" s="25">
        <v>1.2387970569765192</v>
      </c>
      <c r="AJ25" s="25">
        <v>1.0206895490322916</v>
      </c>
      <c r="AK25" s="25">
        <v>1.1046181048118646</v>
      </c>
      <c r="AL25" s="25">
        <v>0.010010933683996808</v>
      </c>
      <c r="AM25" s="25">
        <v>0.8299059134327089</v>
      </c>
      <c r="AN25" s="25">
        <v>0.9212704880801175</v>
      </c>
      <c r="AO25" s="25">
        <v>1.223516309628923</v>
      </c>
      <c r="AP25" s="25">
        <v>3.8687125823343047</v>
      </c>
      <c r="AQ25" s="25">
        <v>0.14238984484557743</v>
      </c>
      <c r="AR25" s="25">
        <v>1.0354035936710593</v>
      </c>
      <c r="AS25" s="25">
        <v>0.0951128748424139</v>
      </c>
      <c r="AT25" s="25">
        <v>1.5421582499563244</v>
      </c>
      <c r="AU25" s="25">
        <v>1.5327396734485736</v>
      </c>
      <c r="AV25" s="25">
        <v>0.11529978157505819</v>
      </c>
      <c r="AW25" s="25">
        <v>0.1441455860785971</v>
      </c>
      <c r="AY25" s="21"/>
    </row>
    <row r="26" spans="1:51" s="17" customFormat="1" ht="12.75">
      <c r="A26" s="16">
        <v>1977</v>
      </c>
      <c r="B26" s="25">
        <v>1.1261965198297974</v>
      </c>
      <c r="C26" s="25">
        <v>0.9573217100071175</v>
      </c>
      <c r="D26" s="25">
        <v>0.4213215920090278</v>
      </c>
      <c r="E26" s="25">
        <v>3.8331301309322012</v>
      </c>
      <c r="F26" s="25">
        <v>0.5184471761989528</v>
      </c>
      <c r="G26" s="25">
        <v>0.07779028230927952</v>
      </c>
      <c r="H26" s="25">
        <v>0.23296090821525198</v>
      </c>
      <c r="I26" s="25">
        <v>2.1462542445547217</v>
      </c>
      <c r="J26" s="25">
        <v>1.8409827691712035</v>
      </c>
      <c r="K26" s="25">
        <v>3.899840672084008</v>
      </c>
      <c r="L26" s="25">
        <v>0.5746001676196593</v>
      </c>
      <c r="M26" s="25">
        <v>4.907865238515693</v>
      </c>
      <c r="N26" s="25">
        <v>2.813479558428436</v>
      </c>
      <c r="O26" s="25">
        <v>2.420945307357795</v>
      </c>
      <c r="P26" s="25">
        <v>1.369245541104975</v>
      </c>
      <c r="Q26" s="25">
        <v>0.8800196936573665</v>
      </c>
      <c r="R26" s="25">
        <v>0.07121099419705462</v>
      </c>
      <c r="S26" s="25">
        <v>0.5163828442459241</v>
      </c>
      <c r="T26" s="25">
        <v>0.23103647399062274</v>
      </c>
      <c r="U26" s="25">
        <v>1.6057169154205364</v>
      </c>
      <c r="V26" s="25">
        <v>3.2387893814126323</v>
      </c>
      <c r="W26" s="25">
        <v>2.2304929476979445</v>
      </c>
      <c r="X26" s="25">
        <v>1.5699457181440017</v>
      </c>
      <c r="Y26" s="25">
        <v>0.8393793157340561</v>
      </c>
      <c r="Z26" s="25">
        <v>2.0336484576630514</v>
      </c>
      <c r="AA26" s="25">
        <v>1.6527711769733082</v>
      </c>
      <c r="AB26" s="25">
        <v>2.171447843372413</v>
      </c>
      <c r="AC26" s="25">
        <v>0.027109436264395225</v>
      </c>
      <c r="AD26" s="25">
        <v>0.23959405696235406</v>
      </c>
      <c r="AE26" s="25">
        <v>0.15610861848349064</v>
      </c>
      <c r="AF26" s="25">
        <v>0.03495377909617591</v>
      </c>
      <c r="AG26" s="25">
        <v>0.8062972316786992</v>
      </c>
      <c r="AH26" s="25">
        <v>2.1190013754255412</v>
      </c>
      <c r="AI26" s="25">
        <v>1.134532190057085</v>
      </c>
      <c r="AJ26" s="25">
        <v>0.8451671890419238</v>
      </c>
      <c r="AK26" s="25">
        <v>1.0202694922776916</v>
      </c>
      <c r="AL26" s="25">
        <v>0.012836844472564677</v>
      </c>
      <c r="AM26" s="25">
        <v>0.802770989522591</v>
      </c>
      <c r="AN26" s="25">
        <v>0.6876747064295125</v>
      </c>
      <c r="AO26" s="25">
        <v>1.2245948217329512</v>
      </c>
      <c r="AP26" s="25">
        <v>3.358590002313623</v>
      </c>
      <c r="AQ26" s="25">
        <v>0.09857331306158487</v>
      </c>
      <c r="AR26" s="25">
        <v>1.0379528233288793</v>
      </c>
      <c r="AS26" s="25">
        <v>0.10471754382899962</v>
      </c>
      <c r="AT26" s="25">
        <v>1.2405797359636241</v>
      </c>
      <c r="AU26" s="25">
        <v>1.4798743990481094</v>
      </c>
      <c r="AV26" s="25">
        <v>0.1413336838551577</v>
      </c>
      <c r="AW26" s="25">
        <v>0.13850273102002464</v>
      </c>
      <c r="AY26" s="21"/>
    </row>
    <row r="27" spans="1:51" s="17" customFormat="1" ht="12.75">
      <c r="A27" s="16">
        <v>1978</v>
      </c>
      <c r="B27" s="25">
        <v>1.23741217093884</v>
      </c>
      <c r="C27" s="25">
        <v>1.0203669145537757</v>
      </c>
      <c r="D27" s="25">
        <v>0.4562106893653589</v>
      </c>
      <c r="E27" s="25">
        <v>4.112582835746899</v>
      </c>
      <c r="F27" s="25">
        <v>0.642698690205818</v>
      </c>
      <c r="G27" s="25">
        <v>0.08697056187998432</v>
      </c>
      <c r="H27" s="25">
        <v>0.23435072185052105</v>
      </c>
      <c r="I27" s="25">
        <v>2.37397879068318</v>
      </c>
      <c r="J27" s="25">
        <v>1.8535713460094716</v>
      </c>
      <c r="K27" s="25">
        <v>4.4854418742238735</v>
      </c>
      <c r="L27" s="25">
        <v>0.67750068181067</v>
      </c>
      <c r="M27" s="25">
        <v>4.7203514700952365</v>
      </c>
      <c r="N27" s="25">
        <v>3.0908865101586955</v>
      </c>
      <c r="O27" s="25">
        <v>2.517898873879191</v>
      </c>
      <c r="P27" s="25">
        <v>1.4291263406892878</v>
      </c>
      <c r="Q27" s="25">
        <v>1.039325961216116</v>
      </c>
      <c r="R27" s="25">
        <v>0.0939636207735057</v>
      </c>
      <c r="S27" s="25">
        <v>0.4739170277965334</v>
      </c>
      <c r="T27" s="25">
        <v>0.21882779733602784</v>
      </c>
      <c r="U27" s="25">
        <v>1.8385653395596562</v>
      </c>
      <c r="V27" s="25">
        <v>3.5253164545845155</v>
      </c>
      <c r="W27" s="25">
        <v>2.2382666734344085</v>
      </c>
      <c r="X27" s="25">
        <v>1.729672605281672</v>
      </c>
      <c r="Y27" s="25">
        <v>0.8362031550269372</v>
      </c>
      <c r="Z27" s="25">
        <v>2.0905517529239006</v>
      </c>
      <c r="AA27" s="25">
        <v>1.964680162331377</v>
      </c>
      <c r="AB27" s="25">
        <v>2.4148658221154076</v>
      </c>
      <c r="AC27" s="25">
        <v>0.03342334067397268</v>
      </c>
      <c r="AD27" s="25">
        <v>0.2524783087412472</v>
      </c>
      <c r="AE27" s="25">
        <v>0.17755486073403245</v>
      </c>
      <c r="AF27" s="25">
        <v>0.04420595065371667</v>
      </c>
      <c r="AG27" s="25">
        <v>0.960873463683194</v>
      </c>
      <c r="AH27" s="25">
        <v>2.3793151329861324</v>
      </c>
      <c r="AI27" s="25">
        <v>1.2093509119925963</v>
      </c>
      <c r="AJ27" s="25">
        <v>0.8453629381129332</v>
      </c>
      <c r="AK27" s="25">
        <v>1.1968341405833165</v>
      </c>
      <c r="AL27" s="25">
        <v>0.012006104509677084</v>
      </c>
      <c r="AM27" s="25">
        <v>0.7935679780347421</v>
      </c>
      <c r="AN27" s="25">
        <v>0.870238950559283</v>
      </c>
      <c r="AO27" s="25">
        <v>1.2957785772632193</v>
      </c>
      <c r="AP27" s="25">
        <v>3.6440901505743923</v>
      </c>
      <c r="AQ27" s="25">
        <v>0.11342461884233836</v>
      </c>
      <c r="AR27" s="25">
        <v>1.071061242557451</v>
      </c>
      <c r="AS27" s="25">
        <v>0.09673688572116589</v>
      </c>
      <c r="AT27" s="25">
        <v>1.600573489180269</v>
      </c>
      <c r="AU27" s="25">
        <v>1.713739543130191</v>
      </c>
      <c r="AV27" s="25">
        <v>0.1462392908980164</v>
      </c>
      <c r="AW27" s="25">
        <v>0.16361165126611862</v>
      </c>
      <c r="AY27" s="21"/>
    </row>
    <row r="28" spans="1:51" s="17" customFormat="1" ht="12.75">
      <c r="A28" s="16">
        <v>1979</v>
      </c>
      <c r="B28" s="25">
        <v>1.2928617850311674</v>
      </c>
      <c r="C28" s="25">
        <v>1.1001153824313916</v>
      </c>
      <c r="D28" s="25">
        <v>0.5317915453588241</v>
      </c>
      <c r="E28" s="25">
        <v>4.846098291223813</v>
      </c>
      <c r="F28" s="25">
        <v>0.625801608204392</v>
      </c>
      <c r="G28" s="25">
        <v>0.0810387307650539</v>
      </c>
      <c r="H28" s="25">
        <v>0.25703187502655944</v>
      </c>
      <c r="I28" s="25">
        <v>2.7491175627629385</v>
      </c>
      <c r="J28" s="25">
        <v>1.9835914886986576</v>
      </c>
      <c r="K28" s="25">
        <v>5.175534494237189</v>
      </c>
      <c r="L28" s="25">
        <v>0.7446888502235716</v>
      </c>
      <c r="M28" s="25">
        <v>5.572671333260934</v>
      </c>
      <c r="N28" s="25">
        <v>3.4461012720207376</v>
      </c>
      <c r="O28" s="25">
        <v>2.772893597873355</v>
      </c>
      <c r="P28" s="25">
        <v>1.4570227649855145</v>
      </c>
      <c r="Q28" s="25">
        <v>1.1305638923645704</v>
      </c>
      <c r="R28" s="25">
        <v>0.08888668977142343</v>
      </c>
      <c r="S28" s="25">
        <v>0.5741270977246221</v>
      </c>
      <c r="T28" s="25">
        <v>0.22962851550363805</v>
      </c>
      <c r="U28" s="25">
        <v>1.983372718602005</v>
      </c>
      <c r="V28" s="25">
        <v>4.2846815566436405</v>
      </c>
      <c r="W28" s="25">
        <v>2.7611108560878987</v>
      </c>
      <c r="X28" s="25">
        <v>1.968662414006393</v>
      </c>
      <c r="Y28" s="25">
        <v>0.9615888983847132</v>
      </c>
      <c r="Z28" s="25">
        <v>2.3065357313174903</v>
      </c>
      <c r="AA28" s="25">
        <v>2.243515502693719</v>
      </c>
      <c r="AB28" s="25">
        <v>2.792908491470284</v>
      </c>
      <c r="AC28" s="25">
        <v>0.03041580006043751</v>
      </c>
      <c r="AD28" s="25">
        <v>0.25657592197895074</v>
      </c>
      <c r="AE28" s="25">
        <v>0.18990598411626666</v>
      </c>
      <c r="AF28" s="25">
        <v>0.0494539980829977</v>
      </c>
      <c r="AG28" s="25">
        <v>1.073911565756484</v>
      </c>
      <c r="AH28" s="25">
        <v>2.791619494874616</v>
      </c>
      <c r="AI28" s="25">
        <v>1.41414984347629</v>
      </c>
      <c r="AJ28" s="25">
        <v>0.914225707661871</v>
      </c>
      <c r="AK28" s="25">
        <v>1.1428142793062908</v>
      </c>
      <c r="AL28" s="25">
        <v>0.012289282616188753</v>
      </c>
      <c r="AM28" s="25">
        <v>0.8448411083672901</v>
      </c>
      <c r="AN28" s="25">
        <v>0.9050819570421504</v>
      </c>
      <c r="AO28" s="25">
        <v>1.4080252222731116</v>
      </c>
      <c r="AP28" s="25">
        <v>4.167611400497665</v>
      </c>
      <c r="AQ28" s="25">
        <v>0.10300056976519083</v>
      </c>
      <c r="AR28" s="25">
        <v>1.1464979153780412</v>
      </c>
      <c r="AS28" s="25">
        <v>0.10328457176718338</v>
      </c>
      <c r="AT28" s="25">
        <v>1.9026153723753358</v>
      </c>
      <c r="AU28" s="25">
        <v>1.7588124472942408</v>
      </c>
      <c r="AV28" s="25">
        <v>0.130713810207329</v>
      </c>
      <c r="AW28" s="25">
        <v>0.15054106431401065</v>
      </c>
      <c r="AY28" s="21"/>
    </row>
    <row r="29" spans="1:51" s="17" customFormat="1" ht="12.75">
      <c r="A29" s="16">
        <v>1980</v>
      </c>
      <c r="B29" s="25">
        <v>1.3907399585221043</v>
      </c>
      <c r="C29" s="25">
        <v>1.268836460590895</v>
      </c>
      <c r="D29" s="25">
        <v>0.6195808923031885</v>
      </c>
      <c r="E29" s="25">
        <v>5.749248209302656</v>
      </c>
      <c r="F29" s="25">
        <v>0.8370605734953185</v>
      </c>
      <c r="G29" s="25">
        <v>0.1179711084617237</v>
      </c>
      <c r="H29" s="25">
        <v>0.33534188130639453</v>
      </c>
      <c r="I29" s="25">
        <v>3.494871450358612</v>
      </c>
      <c r="J29" s="25">
        <v>2.4055916870092404</v>
      </c>
      <c r="K29" s="25">
        <v>6.012778803431717</v>
      </c>
      <c r="L29" s="25">
        <v>0.7950210653055636</v>
      </c>
      <c r="M29" s="25">
        <v>6.650585941668359</v>
      </c>
      <c r="N29" s="25">
        <v>4.27664082695513</v>
      </c>
      <c r="O29" s="25">
        <v>3.006044934345032</v>
      </c>
      <c r="P29" s="25">
        <v>1.6251154698206565</v>
      </c>
      <c r="Q29" s="25">
        <v>1.4386262289354026</v>
      </c>
      <c r="R29" s="25">
        <v>0.0983632058794366</v>
      </c>
      <c r="S29" s="25">
        <v>0.6949734396026234</v>
      </c>
      <c r="T29" s="25">
        <v>0.23435002960493698</v>
      </c>
      <c r="U29" s="25">
        <v>2.258569000750747</v>
      </c>
      <c r="V29" s="25">
        <v>4.562752743532478</v>
      </c>
      <c r="W29" s="25">
        <v>3.328910744656238</v>
      </c>
      <c r="X29" s="25">
        <v>1.9547165183272028</v>
      </c>
      <c r="Y29" s="25">
        <v>0.7776352931455364</v>
      </c>
      <c r="Z29" s="25">
        <v>2.509424814319913</v>
      </c>
      <c r="AA29" s="25">
        <v>2.427494042183494</v>
      </c>
      <c r="AB29" s="25">
        <v>3.470168212230097</v>
      </c>
      <c r="AC29" s="25">
        <v>0.037142560472923525</v>
      </c>
      <c r="AD29" s="25">
        <v>0.3209573497679294</v>
      </c>
      <c r="AE29" s="25">
        <v>0.184185000118042</v>
      </c>
      <c r="AF29" s="25">
        <v>0.05157642021068139</v>
      </c>
      <c r="AG29" s="25">
        <v>1.297430896788785</v>
      </c>
      <c r="AH29" s="25">
        <v>3.543046641704715</v>
      </c>
      <c r="AI29" s="25">
        <v>1.5282036984923675</v>
      </c>
      <c r="AJ29" s="25">
        <v>0.9915359740118703</v>
      </c>
      <c r="AK29" s="25">
        <v>1.3439987544206735</v>
      </c>
      <c r="AL29" s="25">
        <v>0.017740735080669912</v>
      </c>
      <c r="AM29" s="25">
        <v>0.9754646870234054</v>
      </c>
      <c r="AN29" s="25">
        <v>0.9039499700173286</v>
      </c>
      <c r="AO29" s="25">
        <v>1.5724190680346948</v>
      </c>
      <c r="AP29" s="25">
        <v>4.454370398368187</v>
      </c>
      <c r="AQ29" s="25">
        <v>0.09794926662857843</v>
      </c>
      <c r="AR29" s="25">
        <v>1.279152873378693</v>
      </c>
      <c r="AS29" s="25">
        <v>0.1553513530447757</v>
      </c>
      <c r="AT29" s="25">
        <v>2.0960983167208873</v>
      </c>
      <c r="AU29" s="25">
        <v>2.3149596655161506</v>
      </c>
      <c r="AV29" s="25">
        <v>0.13087858590389492</v>
      </c>
      <c r="AW29" s="25">
        <v>0.1368031428450014</v>
      </c>
      <c r="AY29" s="21"/>
    </row>
    <row r="30" spans="1:51" s="17" customFormat="1" ht="12.75">
      <c r="A30" s="16">
        <v>1981</v>
      </c>
      <c r="B30" s="25">
        <v>1.2735098024085194</v>
      </c>
      <c r="C30" s="25">
        <v>1.2327988383129942</v>
      </c>
      <c r="D30" s="25">
        <v>0.6192236008480139</v>
      </c>
      <c r="E30" s="25">
        <v>5.621752362020691</v>
      </c>
      <c r="F30" s="25">
        <v>0.7256925189693515</v>
      </c>
      <c r="G30" s="25">
        <v>0.09211782632714637</v>
      </c>
      <c r="H30" s="25">
        <v>0.3273529759808111</v>
      </c>
      <c r="I30" s="25">
        <v>3.0808593638007635</v>
      </c>
      <c r="J30" s="25">
        <v>2.2005984999220924</v>
      </c>
      <c r="K30" s="25">
        <v>5.838768529054861</v>
      </c>
      <c r="L30" s="25">
        <v>0.795230974696514</v>
      </c>
      <c r="M30" s="25">
        <v>6.007546336211984</v>
      </c>
      <c r="N30" s="25">
        <v>3.7843828848523766</v>
      </c>
      <c r="O30" s="25">
        <v>2.627045617100038</v>
      </c>
      <c r="P30" s="25">
        <v>1.5227144127603294</v>
      </c>
      <c r="Q30" s="25">
        <v>1.276811005765172</v>
      </c>
      <c r="R30" s="25">
        <v>0.09323183210648335</v>
      </c>
      <c r="S30" s="25">
        <v>0.7228055111455269</v>
      </c>
      <c r="T30" s="25">
        <v>0.21950993451029088</v>
      </c>
      <c r="U30" s="25">
        <v>2.2869837399487225</v>
      </c>
      <c r="V30" s="25">
        <v>4.663021436901822</v>
      </c>
      <c r="W30" s="25">
        <v>2.85732180141556</v>
      </c>
      <c r="X30" s="25">
        <v>1.9968723139539826</v>
      </c>
      <c r="Y30" s="25">
        <v>0.8064019944378602</v>
      </c>
      <c r="Z30" s="25">
        <v>2.465944970229804</v>
      </c>
      <c r="AA30" s="25">
        <v>2.34698881669964</v>
      </c>
      <c r="AB30" s="25">
        <v>3.2499489638272054</v>
      </c>
      <c r="AC30" s="25">
        <v>0.029768859572499043</v>
      </c>
      <c r="AD30" s="25">
        <v>0.2655237502419861</v>
      </c>
      <c r="AE30" s="25">
        <v>0.172209353601934</v>
      </c>
      <c r="AF30" s="25">
        <v>0.04668335843693488</v>
      </c>
      <c r="AG30" s="25">
        <v>1.1262591178012078</v>
      </c>
      <c r="AH30" s="25">
        <v>3.342399700173286</v>
      </c>
      <c r="AI30" s="25">
        <v>1.2366153591546303</v>
      </c>
      <c r="AJ30" s="25">
        <v>0.9177673245541553</v>
      </c>
      <c r="AK30" s="25">
        <v>1.2639491281416881</v>
      </c>
      <c r="AL30" s="25">
        <v>0.014475296129638462</v>
      </c>
      <c r="AM30" s="25">
        <v>0.9297860464896666</v>
      </c>
      <c r="AN30" s="25">
        <v>0.9452293584652649</v>
      </c>
      <c r="AO30" s="25">
        <v>1.5930747578958304</v>
      </c>
      <c r="AP30" s="25">
        <v>4.464410594506797</v>
      </c>
      <c r="AQ30" s="25">
        <v>0.1023835351694375</v>
      </c>
      <c r="AR30" s="25">
        <v>1.2209219232349178</v>
      </c>
      <c r="AS30" s="25">
        <v>0.11757528530754666</v>
      </c>
      <c r="AT30" s="25">
        <v>2.099766556336731</v>
      </c>
      <c r="AU30" s="25">
        <v>2.383171392281941</v>
      </c>
      <c r="AV30" s="25">
        <v>0.1266793605428044</v>
      </c>
      <c r="AW30" s="25">
        <v>0.1638584209755936</v>
      </c>
      <c r="AY30" s="21"/>
    </row>
    <row r="31" spans="1:51" s="17" customFormat="1" ht="12.75">
      <c r="A31" s="16">
        <v>1982</v>
      </c>
      <c r="B31" s="25">
        <v>1.0427900991884187</v>
      </c>
      <c r="C31" s="25">
        <v>1.0722881543396927</v>
      </c>
      <c r="D31" s="25">
        <v>0.5401110869780772</v>
      </c>
      <c r="E31" s="25">
        <v>4.7199248634253905</v>
      </c>
      <c r="F31" s="25">
        <v>0.6597355901392424</v>
      </c>
      <c r="G31" s="25">
        <v>0.0557002515239224</v>
      </c>
      <c r="H31" s="25">
        <v>0.22117958864719128</v>
      </c>
      <c r="I31" s="25">
        <v>2.626159459178711</v>
      </c>
      <c r="J31" s="25">
        <v>1.6475253464533097</v>
      </c>
      <c r="K31" s="25">
        <v>4.816786523379401</v>
      </c>
      <c r="L31" s="25">
        <v>0.7482491489170826</v>
      </c>
      <c r="M31" s="25">
        <v>6.169232698582079</v>
      </c>
      <c r="N31" s="25">
        <v>3.2770928334332754</v>
      </c>
      <c r="O31" s="25">
        <v>2.1906738990221397</v>
      </c>
      <c r="P31" s="25">
        <v>1.2115112003392237</v>
      </c>
      <c r="Q31" s="25">
        <v>1.1146860724589096</v>
      </c>
      <c r="R31" s="25">
        <v>0.06387818725240688</v>
      </c>
      <c r="S31" s="25">
        <v>0.5142179286931805</v>
      </c>
      <c r="T31" s="25">
        <v>0.12921907384236198</v>
      </c>
      <c r="U31" s="25">
        <v>2.070910480242128</v>
      </c>
      <c r="V31" s="25">
        <v>3.811537910845228</v>
      </c>
      <c r="W31" s="25">
        <v>2.2667919240376038</v>
      </c>
      <c r="X31" s="25">
        <v>1.8080425602840564</v>
      </c>
      <c r="Y31" s="25">
        <v>0.8123828824915363</v>
      </c>
      <c r="Z31" s="25">
        <v>1.8367023896425214</v>
      </c>
      <c r="AA31" s="25">
        <v>1.9368214954506608</v>
      </c>
      <c r="AB31" s="25">
        <v>2.6021363720495403</v>
      </c>
      <c r="AC31" s="25">
        <v>0.019119987449773123</v>
      </c>
      <c r="AD31" s="25">
        <v>0.2176268998862075</v>
      </c>
      <c r="AE31" s="25">
        <v>0.1483202951994674</v>
      </c>
      <c r="AF31" s="25">
        <v>0.03568536310667693</v>
      </c>
      <c r="AG31" s="25">
        <v>0.9477758212182881</v>
      </c>
      <c r="AH31" s="25">
        <v>2.7787973964653503</v>
      </c>
      <c r="AI31" s="25">
        <v>0.9751920836304057</v>
      </c>
      <c r="AJ31" s="25">
        <v>0.8119511324950776</v>
      </c>
      <c r="AK31" s="25">
        <v>1.0047521693761243</v>
      </c>
      <c r="AL31" s="25">
        <v>0.008891062212862802</v>
      </c>
      <c r="AM31" s="25">
        <v>0.683476545996251</v>
      </c>
      <c r="AN31" s="25">
        <v>0.8134059894517657</v>
      </c>
      <c r="AO31" s="25">
        <v>1.185634135389468</v>
      </c>
      <c r="AP31" s="25">
        <v>3.488665298481035</v>
      </c>
      <c r="AQ31" s="25">
        <v>0.07296159663627479</v>
      </c>
      <c r="AR31" s="25">
        <v>0.9564721010061902</v>
      </c>
      <c r="AS31" s="25">
        <v>0.06252291743197239</v>
      </c>
      <c r="AT31" s="25">
        <v>1.7263986326013154</v>
      </c>
      <c r="AU31" s="25">
        <v>2.000134357780621</v>
      </c>
      <c r="AV31" s="25">
        <v>0.10199944194457693</v>
      </c>
      <c r="AW31" s="25">
        <v>0.1314570991883431</v>
      </c>
      <c r="AY31" s="21"/>
    </row>
    <row r="32" spans="1:51" s="17" customFormat="1" ht="12.75">
      <c r="A32" s="16">
        <v>1983</v>
      </c>
      <c r="B32" s="25">
        <v>0.9518579460142544</v>
      </c>
      <c r="C32" s="25">
        <v>1.0624801017698835</v>
      </c>
      <c r="D32" s="25">
        <v>0.49008057500625624</v>
      </c>
      <c r="E32" s="25">
        <v>4.439252220370275</v>
      </c>
      <c r="F32" s="25">
        <v>0.6306224090958453</v>
      </c>
      <c r="G32" s="25">
        <v>0.0628353319577504</v>
      </c>
      <c r="H32" s="25">
        <v>0.20514783496782174</v>
      </c>
      <c r="I32" s="25">
        <v>2.7599725325677915</v>
      </c>
      <c r="J32" s="25">
        <v>1.595307835628857</v>
      </c>
      <c r="K32" s="25">
        <v>4.059841354366847</v>
      </c>
      <c r="L32" s="25">
        <v>0.7702170315738778</v>
      </c>
      <c r="M32" s="25">
        <v>4.919760497476261</v>
      </c>
      <c r="N32" s="25">
        <v>3.1275969134374306</v>
      </c>
      <c r="O32" s="25">
        <v>2.220875621019033</v>
      </c>
      <c r="P32" s="25">
        <v>1.0689378224519197</v>
      </c>
      <c r="Q32" s="25">
        <v>1.0470407296885107</v>
      </c>
      <c r="R32" s="25">
        <v>0.05915933405417657</v>
      </c>
      <c r="S32" s="25">
        <v>0.5033889659047448</v>
      </c>
      <c r="T32" s="25">
        <v>0.13372019703572896</v>
      </c>
      <c r="U32" s="25">
        <v>1.9422024944638296</v>
      </c>
      <c r="V32" s="25">
        <v>3.1859638031248085</v>
      </c>
      <c r="W32" s="25">
        <v>2.2760484590795556</v>
      </c>
      <c r="X32" s="25">
        <v>1.649936643546171</v>
      </c>
      <c r="Y32" s="25">
        <v>0.7406261807742612</v>
      </c>
      <c r="Z32" s="25">
        <v>1.7662035780895136</v>
      </c>
      <c r="AA32" s="25">
        <v>1.864512231041272</v>
      </c>
      <c r="AB32" s="25">
        <v>2.4246254338043998</v>
      </c>
      <c r="AC32" s="25">
        <v>0.0208888679298736</v>
      </c>
      <c r="AD32" s="25">
        <v>0.20995717520739982</v>
      </c>
      <c r="AE32" s="25">
        <v>0.16186963241716992</v>
      </c>
      <c r="AF32" s="25">
        <v>0.036774227481125084</v>
      </c>
      <c r="AG32" s="25">
        <v>0.9915696863387617</v>
      </c>
      <c r="AH32" s="25">
        <v>2.4649178597566443</v>
      </c>
      <c r="AI32" s="25">
        <v>1.0278775965701712</v>
      </c>
      <c r="AJ32" s="25">
        <v>0.8386104575780612</v>
      </c>
      <c r="AK32" s="25">
        <v>1.0534968086161227</v>
      </c>
      <c r="AL32" s="25">
        <v>0.011600994839203169</v>
      </c>
      <c r="AM32" s="25">
        <v>0.6464433539985552</v>
      </c>
      <c r="AN32" s="25">
        <v>0.7133220984092659</v>
      </c>
      <c r="AO32" s="25">
        <v>1.200707215672202</v>
      </c>
      <c r="AP32" s="25">
        <v>3.6071793190392323</v>
      </c>
      <c r="AQ32" s="25">
        <v>0.0873513976646568</v>
      </c>
      <c r="AR32" s="25">
        <v>0.8800287054568462</v>
      </c>
      <c r="AS32" s="25">
        <v>0.0675895012961013</v>
      </c>
      <c r="AT32" s="25">
        <v>1.781540348648891</v>
      </c>
      <c r="AU32" s="25">
        <v>1.8510787925718521</v>
      </c>
      <c r="AV32" s="25">
        <v>0.10136208391370657</v>
      </c>
      <c r="AW32" s="25">
        <v>0.1572943074947235</v>
      </c>
      <c r="AY32" s="21"/>
    </row>
    <row r="33" spans="1:51" s="17" customFormat="1" ht="12.75">
      <c r="A33" s="16">
        <v>1984</v>
      </c>
      <c r="B33" s="25">
        <v>1.0600812078427442</v>
      </c>
      <c r="C33" s="25">
        <v>1.231175060896632</v>
      </c>
      <c r="D33" s="25">
        <v>0.5693529493977496</v>
      </c>
      <c r="E33" s="25">
        <v>5.597536798417292</v>
      </c>
      <c r="F33" s="25">
        <v>0.7811071519295147</v>
      </c>
      <c r="G33" s="25">
        <v>0.060289356340508714</v>
      </c>
      <c r="H33" s="25">
        <v>0.2508750995094174</v>
      </c>
      <c r="I33" s="25">
        <v>2.472659746729056</v>
      </c>
      <c r="J33" s="25">
        <v>1.7911327557144137</v>
      </c>
      <c r="K33" s="25">
        <v>5.467759567305195</v>
      </c>
      <c r="L33" s="25">
        <v>0.8450061684034581</v>
      </c>
      <c r="M33" s="25">
        <v>6.924678387451661</v>
      </c>
      <c r="N33" s="25">
        <v>3.4686153303523795</v>
      </c>
      <c r="O33" s="25">
        <v>2.344884826407415</v>
      </c>
      <c r="P33" s="25">
        <v>1.1113973622215394</v>
      </c>
      <c r="Q33" s="25">
        <v>1.292762244025894</v>
      </c>
      <c r="R33" s="25">
        <v>0.0644062133538569</v>
      </c>
      <c r="S33" s="25">
        <v>0.49893149597004566</v>
      </c>
      <c r="T33" s="25">
        <v>0.14619407103296206</v>
      </c>
      <c r="U33" s="25">
        <v>2.464893387286403</v>
      </c>
      <c r="V33" s="25">
        <v>3.910535562281327</v>
      </c>
      <c r="W33" s="25">
        <v>2.443119050564477</v>
      </c>
      <c r="X33" s="25">
        <v>2.048438076576215</v>
      </c>
      <c r="Y33" s="25">
        <v>0.9122921199873459</v>
      </c>
      <c r="Z33" s="25">
        <v>1.9443045663372507</v>
      </c>
      <c r="AA33" s="25">
        <v>2.0413798530613017</v>
      </c>
      <c r="AB33" s="25">
        <v>2.8442257005793503</v>
      </c>
      <c r="AC33" s="25">
        <v>0.02065429814107437</v>
      </c>
      <c r="AD33" s="25">
        <v>0.2272364501933528</v>
      </c>
      <c r="AE33" s="25">
        <v>0.1951995334979626</v>
      </c>
      <c r="AF33" s="25">
        <v>0.041647504530452475</v>
      </c>
      <c r="AG33" s="25">
        <v>0.9649679194859034</v>
      </c>
      <c r="AH33" s="25">
        <v>2.823869900703058</v>
      </c>
      <c r="AI33" s="25">
        <v>1.1636158587084315</v>
      </c>
      <c r="AJ33" s="25">
        <v>0.921034670355873</v>
      </c>
      <c r="AK33" s="25">
        <v>0.9644852815774191</v>
      </c>
      <c r="AL33" s="25">
        <v>0.009984631128151131</v>
      </c>
      <c r="AM33" s="25">
        <v>0.7011620622411929</v>
      </c>
      <c r="AN33" s="25">
        <v>0.8192593397201932</v>
      </c>
      <c r="AO33" s="25">
        <v>1.1303084357544537</v>
      </c>
      <c r="AP33" s="25">
        <v>4.399063570818126</v>
      </c>
      <c r="AQ33" s="25">
        <v>0.09659258162605235</v>
      </c>
      <c r="AR33" s="25">
        <v>0.9179461133486629</v>
      </c>
      <c r="AS33" s="25">
        <v>0.06667200652536251</v>
      </c>
      <c r="AT33" s="25">
        <v>1.906166623384595</v>
      </c>
      <c r="AU33" s="25">
        <v>2.004284784384458</v>
      </c>
      <c r="AV33" s="25">
        <v>0.09793483542582476</v>
      </c>
      <c r="AW33" s="25">
        <v>0.13700225880475378</v>
      </c>
      <c r="AY33" s="21"/>
    </row>
    <row r="34" spans="1:51" s="17" customFormat="1" ht="12.75">
      <c r="A34" s="16">
        <v>1985</v>
      </c>
      <c r="B34" s="25">
        <v>0.9930595179760278</v>
      </c>
      <c r="C34" s="25">
        <v>1.0658530005534836</v>
      </c>
      <c r="D34" s="25">
        <v>0.5173068558801449</v>
      </c>
      <c r="E34" s="25">
        <v>5.166295931327878</v>
      </c>
      <c r="F34" s="25">
        <v>0.7217545670455029</v>
      </c>
      <c r="G34" s="25">
        <v>0.059347068591853215</v>
      </c>
      <c r="H34" s="25">
        <v>0.21014568589492374</v>
      </c>
      <c r="I34" s="25">
        <v>2.274723016303963</v>
      </c>
      <c r="J34" s="25">
        <v>1.6749578165060508</v>
      </c>
      <c r="K34" s="25">
        <v>5.511413930846267</v>
      </c>
      <c r="L34" s="25">
        <v>0.8246473405134356</v>
      </c>
      <c r="M34" s="25">
        <v>7.388465987374227</v>
      </c>
      <c r="N34" s="25">
        <v>3.4525490422071026</v>
      </c>
      <c r="O34" s="25">
        <v>2.4364298891821576</v>
      </c>
      <c r="P34" s="25">
        <v>1.081464520000589</v>
      </c>
      <c r="Q34" s="25">
        <v>1.2055350957792899</v>
      </c>
      <c r="R34" s="25">
        <v>0.0743674326806397</v>
      </c>
      <c r="S34" s="25">
        <v>0.46346300143066915</v>
      </c>
      <c r="T34" s="25">
        <v>0.13942715731223057</v>
      </c>
      <c r="U34" s="25">
        <v>2.161205337387683</v>
      </c>
      <c r="V34" s="25">
        <v>4.193368141404888</v>
      </c>
      <c r="W34" s="25">
        <v>2.277434686881755</v>
      </c>
      <c r="X34" s="25">
        <v>1.5624960753391346</v>
      </c>
      <c r="Y34" s="25">
        <v>0.847397501758826</v>
      </c>
      <c r="Z34" s="25">
        <v>1.7699730472309703</v>
      </c>
      <c r="AA34" s="25">
        <v>2.2307723488944182</v>
      </c>
      <c r="AB34" s="25">
        <v>3.0068063039156896</v>
      </c>
      <c r="AC34" s="25">
        <v>0.020507690555222415</v>
      </c>
      <c r="AD34" s="25">
        <v>0.22635079914443149</v>
      </c>
      <c r="AE34" s="25">
        <v>0.20753955394283935</v>
      </c>
      <c r="AF34" s="25">
        <v>0.04069366782505229</v>
      </c>
      <c r="AG34" s="25">
        <v>0.9572131527133138</v>
      </c>
      <c r="AH34" s="25">
        <v>2.6932777561629737</v>
      </c>
      <c r="AI34" s="25">
        <v>1.1650015855403255</v>
      </c>
      <c r="AJ34" s="25">
        <v>0.8886767627213878</v>
      </c>
      <c r="AK34" s="25">
        <v>0.9529224161783663</v>
      </c>
      <c r="AL34" s="25">
        <v>0.01026866194656002</v>
      </c>
      <c r="AM34" s="25">
        <v>0.6425656247491608</v>
      </c>
      <c r="AN34" s="25">
        <v>0.7900269782661045</v>
      </c>
      <c r="AO34" s="25">
        <v>1.1143760341660804</v>
      </c>
      <c r="AP34" s="25">
        <v>4.17015649679634</v>
      </c>
      <c r="AQ34" s="25">
        <v>0.10430875777306658</v>
      </c>
      <c r="AR34" s="25">
        <v>0.8513260070164174</v>
      </c>
      <c r="AS34" s="25">
        <v>0.06912293485497358</v>
      </c>
      <c r="AT34" s="25">
        <v>1.731487701910864</v>
      </c>
      <c r="AU34" s="25">
        <v>2.125893711193688</v>
      </c>
      <c r="AV34" s="25">
        <v>0.10834902931691448</v>
      </c>
      <c r="AW34" s="25">
        <v>0.1556084557271624</v>
      </c>
      <c r="AY34" s="21"/>
    </row>
    <row r="35" spans="1:51" s="17" customFormat="1" ht="12.75">
      <c r="A35" s="16">
        <v>1986</v>
      </c>
      <c r="B35" s="25">
        <v>0.978787657155107</v>
      </c>
      <c r="C35" s="25">
        <v>1.240297887503492</v>
      </c>
      <c r="D35" s="25">
        <v>0.5669731794380256</v>
      </c>
      <c r="E35" s="25">
        <v>5.3256365628054345</v>
      </c>
      <c r="F35" s="25">
        <v>0.9159691797024396</v>
      </c>
      <c r="G35" s="25">
        <v>0.06741305879908778</v>
      </c>
      <c r="H35" s="25">
        <v>0.2111674744675125</v>
      </c>
      <c r="I35" s="25">
        <v>2.4592641548900085</v>
      </c>
      <c r="J35" s="25">
        <v>1.6952713823664118</v>
      </c>
      <c r="K35" s="25">
        <v>5.862375765502457</v>
      </c>
      <c r="L35" s="25">
        <v>0.8807723573934434</v>
      </c>
      <c r="M35" s="25">
        <v>6.09450899716227</v>
      </c>
      <c r="N35" s="25">
        <v>3.716213149408137</v>
      </c>
      <c r="O35" s="25">
        <v>2.6305755006161795</v>
      </c>
      <c r="P35" s="25">
        <v>1.2047209067432985</v>
      </c>
      <c r="Q35" s="25">
        <v>1.3301572716241163</v>
      </c>
      <c r="R35" s="25">
        <v>0.08607442666994038</v>
      </c>
      <c r="S35" s="25">
        <v>0.4599442046093045</v>
      </c>
      <c r="T35" s="25">
        <v>0.14672562479637755</v>
      </c>
      <c r="U35" s="25">
        <v>2.495528967982284</v>
      </c>
      <c r="V35" s="25">
        <v>4.324064182747923</v>
      </c>
      <c r="W35" s="25">
        <v>2.642686075764086</v>
      </c>
      <c r="X35" s="25">
        <v>1.5631301786211749</v>
      </c>
      <c r="Y35" s="25">
        <v>0.7464377059242926</v>
      </c>
      <c r="Z35" s="25">
        <v>1.7722307107545716</v>
      </c>
      <c r="AA35" s="25">
        <v>2.730351862466889</v>
      </c>
      <c r="AB35" s="25">
        <v>3.536957817922555</v>
      </c>
      <c r="AC35" s="25">
        <v>0.023861676069106517</v>
      </c>
      <c r="AD35" s="25">
        <v>0.24058654566573334</v>
      </c>
      <c r="AE35" s="25">
        <v>0.237828588548036</v>
      </c>
      <c r="AF35" s="25">
        <v>0.037095581630774026</v>
      </c>
      <c r="AG35" s="25">
        <v>1.01537217135923</v>
      </c>
      <c r="AH35" s="25">
        <v>3.4110987109812125</v>
      </c>
      <c r="AI35" s="25">
        <v>1.3511374282894766</v>
      </c>
      <c r="AJ35" s="25">
        <v>1.0315628167657434</v>
      </c>
      <c r="AK35" s="25">
        <v>1.0507076774525588</v>
      </c>
      <c r="AL35" s="25">
        <v>0.012378257841530958</v>
      </c>
      <c r="AM35" s="25">
        <v>0.6198497528200237</v>
      </c>
      <c r="AN35" s="25">
        <v>0.9968107333242048</v>
      </c>
      <c r="AO35" s="25">
        <v>1.1290695564925468</v>
      </c>
      <c r="AP35" s="25">
        <v>4.424805582915071</v>
      </c>
      <c r="AQ35" s="25">
        <v>0.1244401406116465</v>
      </c>
      <c r="AR35" s="25">
        <v>0.8845986599870627</v>
      </c>
      <c r="AS35" s="25">
        <v>0.07484279839840596</v>
      </c>
      <c r="AT35" s="25">
        <v>1.9780552866296173</v>
      </c>
      <c r="AU35" s="25">
        <v>2.3327583878293963</v>
      </c>
      <c r="AV35" s="25">
        <v>0.1054286241967241</v>
      </c>
      <c r="AW35" s="25">
        <v>0.19047217745019807</v>
      </c>
      <c r="AY35" s="21"/>
    </row>
    <row r="36" spans="1:51" s="17" customFormat="1" ht="12.75">
      <c r="A36" s="16">
        <v>1987</v>
      </c>
      <c r="B36" s="25">
        <v>0.9284962245324448</v>
      </c>
      <c r="C36" s="25">
        <v>1.1282433242351217</v>
      </c>
      <c r="D36" s="25">
        <v>0.5361114968199482</v>
      </c>
      <c r="E36" s="25">
        <v>5.341316541463438</v>
      </c>
      <c r="F36" s="25">
        <v>0.7521870049908163</v>
      </c>
      <c r="G36" s="25">
        <v>0.06934548154058992</v>
      </c>
      <c r="H36" s="25">
        <v>0.19214943250121583</v>
      </c>
      <c r="I36" s="25">
        <v>2.58559923555992</v>
      </c>
      <c r="J36" s="25">
        <v>1.46226633583425</v>
      </c>
      <c r="K36" s="25">
        <v>4.864062212862802</v>
      </c>
      <c r="L36" s="25">
        <v>0.8041282035422048</v>
      </c>
      <c r="M36" s="25">
        <v>4.4677756063818235</v>
      </c>
      <c r="N36" s="25">
        <v>3.2989395176331158</v>
      </c>
      <c r="O36" s="25">
        <v>2.3549200827238432</v>
      </c>
      <c r="P36" s="25">
        <v>1.2005915201866808</v>
      </c>
      <c r="Q36" s="25">
        <v>1.1683531075740476</v>
      </c>
      <c r="R36" s="25">
        <v>0.0909093386342067</v>
      </c>
      <c r="S36" s="25">
        <v>0.4345019201658254</v>
      </c>
      <c r="T36" s="25">
        <v>0.16367062127872553</v>
      </c>
      <c r="U36" s="25">
        <v>2.2266828522727806</v>
      </c>
      <c r="V36" s="25">
        <v>3.9642806949369422</v>
      </c>
      <c r="W36" s="25">
        <v>2.505171337038279</v>
      </c>
      <c r="X36" s="25">
        <v>1.3634330725391781</v>
      </c>
      <c r="Y36" s="25">
        <v>0.744026371530155</v>
      </c>
      <c r="Z36" s="25">
        <v>1.724131979470133</v>
      </c>
      <c r="AA36" s="25">
        <v>2.508584547828263</v>
      </c>
      <c r="AB36" s="25">
        <v>2.7797615197200987</v>
      </c>
      <c r="AC36" s="25">
        <v>0.023971344352161823</v>
      </c>
      <c r="AD36" s="25">
        <v>0.25214613303807093</v>
      </c>
      <c r="AE36" s="25">
        <v>0.21851183923622094</v>
      </c>
      <c r="AF36" s="25">
        <v>0.03964994488854474</v>
      </c>
      <c r="AG36" s="25">
        <v>0.9850785919004291</v>
      </c>
      <c r="AH36" s="25">
        <v>2.868621112050201</v>
      </c>
      <c r="AI36" s="25">
        <v>1.3273930090797916</v>
      </c>
      <c r="AJ36" s="25">
        <v>0.7673151542336948</v>
      </c>
      <c r="AK36" s="25">
        <v>1.1232909452332274</v>
      </c>
      <c r="AL36" s="25">
        <v>0.012044301526519318</v>
      </c>
      <c r="AM36" s="25">
        <v>0.5728816265245127</v>
      </c>
      <c r="AN36" s="25">
        <v>1.0673388169357239</v>
      </c>
      <c r="AO36" s="25">
        <v>1.2296144455094458</v>
      </c>
      <c r="AP36" s="25">
        <v>4.081006616018773</v>
      </c>
      <c r="AQ36" s="25">
        <v>0.11555562257718767</v>
      </c>
      <c r="AR36" s="25">
        <v>0.9493058227764426</v>
      </c>
      <c r="AS36" s="25">
        <v>0.08304826903191384</v>
      </c>
      <c r="AT36" s="25">
        <v>1.7086581644939067</v>
      </c>
      <c r="AU36" s="25">
        <v>2.321446305048893</v>
      </c>
      <c r="AV36" s="25">
        <v>0.11780981901798487</v>
      </c>
      <c r="AW36" s="25">
        <v>0.16634365779148114</v>
      </c>
      <c r="AY36" s="21"/>
    </row>
    <row r="37" spans="1:51" s="17" customFormat="1" ht="12.75">
      <c r="A37" s="16">
        <v>1988</v>
      </c>
      <c r="B37" s="25">
        <v>0.8880032807340372</v>
      </c>
      <c r="C37" s="25">
        <v>1.1578247803546873</v>
      </c>
      <c r="D37" s="25">
        <v>0.47382452252005536</v>
      </c>
      <c r="E37" s="25">
        <v>5.0053593718276215</v>
      </c>
      <c r="F37" s="25">
        <v>0.6625970220360832</v>
      </c>
      <c r="G37" s="25">
        <v>0.05577276605489426</v>
      </c>
      <c r="H37" s="25">
        <v>0.16287557706018727</v>
      </c>
      <c r="I37" s="25">
        <v>2.3613375411376416</v>
      </c>
      <c r="J37" s="25">
        <v>1.2816653532525295</v>
      </c>
      <c r="K37" s="25">
        <v>4.376245578854426</v>
      </c>
      <c r="L37" s="25">
        <v>0.7558157694686692</v>
      </c>
      <c r="M37" s="25">
        <v>4.504352345494809</v>
      </c>
      <c r="N37" s="25">
        <v>2.896418378197168</v>
      </c>
      <c r="O37" s="25">
        <v>2.2051039430754193</v>
      </c>
      <c r="P37" s="25">
        <v>1.1146680501899546</v>
      </c>
      <c r="Q37" s="25">
        <v>1.1676714716061742</v>
      </c>
      <c r="R37" s="25">
        <v>0.0724240645170429</v>
      </c>
      <c r="S37" s="25">
        <v>0.35018776749500685</v>
      </c>
      <c r="T37" s="25">
        <v>0.14695914679232633</v>
      </c>
      <c r="U37" s="25">
        <v>1.895842601362677</v>
      </c>
      <c r="V37" s="25">
        <v>3.6480538753193037</v>
      </c>
      <c r="W37" s="25">
        <v>2.41954169810519</v>
      </c>
      <c r="X37" s="25">
        <v>1.315305292531718</v>
      </c>
      <c r="Y37" s="25">
        <v>0.6535178342595697</v>
      </c>
      <c r="Z37" s="25">
        <v>1.5203495762291714</v>
      </c>
      <c r="AA37" s="25">
        <v>2.2347006213731593</v>
      </c>
      <c r="AB37" s="25">
        <v>2.5692820255065185</v>
      </c>
      <c r="AC37" s="25">
        <v>0.018852143836554307</v>
      </c>
      <c r="AD37" s="25">
        <v>0.20097069130124792</v>
      </c>
      <c r="AE37" s="25">
        <v>0.19847253370099488</v>
      </c>
      <c r="AF37" s="25">
        <v>0.038246795877028554</v>
      </c>
      <c r="AG37" s="25">
        <v>0.8044054667617299</v>
      </c>
      <c r="AH37" s="25">
        <v>2.4958313566804695</v>
      </c>
      <c r="AI37" s="25">
        <v>1.2785570459277866</v>
      </c>
      <c r="AJ37" s="25">
        <v>0.7529694903890192</v>
      </c>
      <c r="AK37" s="25">
        <v>0.8334927295563036</v>
      </c>
      <c r="AL37" s="25">
        <v>0.00906787273182271</v>
      </c>
      <c r="AM37" s="25">
        <v>0.5034712251344499</v>
      </c>
      <c r="AN37" s="25">
        <v>1.010941596589058</v>
      </c>
      <c r="AO37" s="25">
        <v>1.122390871102843</v>
      </c>
      <c r="AP37" s="25">
        <v>4.160667091775305</v>
      </c>
      <c r="AQ37" s="25">
        <v>0.1169925016880008</v>
      </c>
      <c r="AR37" s="25">
        <v>0.7855277389288395</v>
      </c>
      <c r="AS37" s="25">
        <v>0.06173640477078602</v>
      </c>
      <c r="AT37" s="25">
        <v>1.8235820439210724</v>
      </c>
      <c r="AU37" s="25">
        <v>1.911347614843075</v>
      </c>
      <c r="AV37" s="25">
        <v>0.09516268451147133</v>
      </c>
      <c r="AW37" s="25">
        <v>0.1681434539565322</v>
      </c>
      <c r="AY37" s="21"/>
    </row>
    <row r="38" spans="1:51" s="17" customFormat="1" ht="12.75">
      <c r="A38" s="16">
        <v>1989</v>
      </c>
      <c r="B38" s="25">
        <v>0.9133104834268964</v>
      </c>
      <c r="C38" s="25">
        <v>1.4226078499925972</v>
      </c>
      <c r="D38" s="25">
        <v>0.49085313543196296</v>
      </c>
      <c r="E38" s="25">
        <v>5.334438252222732</v>
      </c>
      <c r="F38" s="25">
        <v>0.669018684162067</v>
      </c>
      <c r="G38" s="25">
        <v>0.0627612412825973</v>
      </c>
      <c r="H38" s="25">
        <v>0.19753610659665988</v>
      </c>
      <c r="I38" s="25">
        <v>2.6417968175873154</v>
      </c>
      <c r="J38" s="25">
        <v>1.4400352567885961</v>
      </c>
      <c r="K38" s="25">
        <v>4.649725918720992</v>
      </c>
      <c r="L38" s="25">
        <v>0.7279084820269229</v>
      </c>
      <c r="M38" s="25">
        <v>5.465518964629892</v>
      </c>
      <c r="N38" s="25">
        <v>2.845109844703927</v>
      </c>
      <c r="O38" s="25">
        <v>2.2287699823881315</v>
      </c>
      <c r="P38" s="25">
        <v>1.12151760542514</v>
      </c>
      <c r="Q38" s="25">
        <v>1.2842422609295099</v>
      </c>
      <c r="R38" s="25">
        <v>0.07984663320569056</v>
      </c>
      <c r="S38" s="25">
        <v>0.40765733182554337</v>
      </c>
      <c r="T38" s="25">
        <v>0.1594248455774379</v>
      </c>
      <c r="U38" s="25">
        <v>1.9962278338346184</v>
      </c>
      <c r="V38" s="25">
        <v>3.7901211111058646</v>
      </c>
      <c r="W38" s="25">
        <v>2.3527572244073114</v>
      </c>
      <c r="X38" s="25">
        <v>1.5795754425395085</v>
      </c>
      <c r="Y38" s="25">
        <v>0.7225222244781363</v>
      </c>
      <c r="Z38" s="25">
        <v>1.5980738527496707</v>
      </c>
      <c r="AA38" s="25">
        <v>2.2345656483575635</v>
      </c>
      <c r="AB38" s="25">
        <v>2.4419693879285513</v>
      </c>
      <c r="AC38" s="25">
        <v>0.019143762405035198</v>
      </c>
      <c r="AD38" s="25">
        <v>0.21934459207040968</v>
      </c>
      <c r="AE38" s="25">
        <v>0.19719298603799065</v>
      </c>
      <c r="AF38" s="25">
        <v>0.039834061254361654</v>
      </c>
      <c r="AG38" s="25">
        <v>0.8311303061065495</v>
      </c>
      <c r="AH38" s="25">
        <v>2.3615798577829823</v>
      </c>
      <c r="AI38" s="25">
        <v>1.3702410616226528</v>
      </c>
      <c r="AJ38" s="25">
        <v>0.8137974790947594</v>
      </c>
      <c r="AK38" s="25">
        <v>0.9107462285576682</v>
      </c>
      <c r="AL38" s="25">
        <v>0.009507277299576466</v>
      </c>
      <c r="AM38" s="25">
        <v>0.5828323916728442</v>
      </c>
      <c r="AN38" s="25">
        <v>1.0243563211498237</v>
      </c>
      <c r="AO38" s="25">
        <v>1.0929339932668836</v>
      </c>
      <c r="AP38" s="25">
        <v>3.9521225653834713</v>
      </c>
      <c r="AQ38" s="25">
        <v>0.11754721874129441</v>
      </c>
      <c r="AR38" s="25">
        <v>0.8071127386219303</v>
      </c>
      <c r="AS38" s="25">
        <v>0.06788303684327325</v>
      </c>
      <c r="AT38" s="25">
        <v>1.7285521769308132</v>
      </c>
      <c r="AU38" s="25">
        <v>1.9664755619980263</v>
      </c>
      <c r="AV38" s="25">
        <v>0.09895062505606995</v>
      </c>
      <c r="AW38" s="25">
        <v>0.14903171680304453</v>
      </c>
      <c r="AY38" s="21"/>
    </row>
    <row r="39" spans="1:51" s="17" customFormat="1" ht="12.75">
      <c r="A39" s="16">
        <v>1990</v>
      </c>
      <c r="B39" s="25">
        <v>0.8945956243419628</v>
      </c>
      <c r="C39" s="25">
        <v>1.6057157738539931</v>
      </c>
      <c r="D39" s="25">
        <v>0.46920140526656245</v>
      </c>
      <c r="E39" s="25">
        <v>5.79130607349768</v>
      </c>
      <c r="F39" s="25">
        <v>0.687690601967052</v>
      </c>
      <c r="G39" s="25">
        <v>0.07878406220341945</v>
      </c>
      <c r="H39" s="25">
        <v>0.17204054974526534</v>
      </c>
      <c r="I39" s="25">
        <v>2.5887175094079486</v>
      </c>
      <c r="J39" s="25">
        <v>1.5400237354159092</v>
      </c>
      <c r="K39" s="25">
        <v>4.986257983181374</v>
      </c>
      <c r="L39" s="25">
        <v>0.7445122456784818</v>
      </c>
      <c r="M39" s="25">
        <v>5.304543720400965</v>
      </c>
      <c r="N39" s="25">
        <v>3.206186879394114</v>
      </c>
      <c r="O39" s="25">
        <v>2.7852631524772296</v>
      </c>
      <c r="P39" s="25">
        <v>1.1696711728989384</v>
      </c>
      <c r="Q39" s="25">
        <v>1.4195579987629197</v>
      </c>
      <c r="R39" s="25">
        <v>0.07832693057713101</v>
      </c>
      <c r="S39" s="25">
        <v>0.4181747720136551</v>
      </c>
      <c r="T39" s="25">
        <v>0.15892322301913697</v>
      </c>
      <c r="U39" s="25">
        <v>2.145471506074442</v>
      </c>
      <c r="V39" s="25">
        <v>4.033003326423941</v>
      </c>
      <c r="W39" s="25">
        <v>2.643826830949672</v>
      </c>
      <c r="X39" s="25">
        <v>1.721411566228652</v>
      </c>
      <c r="Y39" s="25">
        <v>0.6615922965781981</v>
      </c>
      <c r="Z39" s="25">
        <v>1.6821566398632604</v>
      </c>
      <c r="AA39" s="25">
        <v>2.148795718852254</v>
      </c>
      <c r="AB39" s="25">
        <v>2.718227872080231</v>
      </c>
      <c r="AC39" s="25">
        <v>0.018895980905523895</v>
      </c>
      <c r="AD39" s="25">
        <v>0.22190348535570778</v>
      </c>
      <c r="AE39" s="25">
        <v>0.19731436604356223</v>
      </c>
      <c r="AF39" s="25">
        <v>0.03769681958930823</v>
      </c>
      <c r="AG39" s="25">
        <v>0.9475878615036664</v>
      </c>
      <c r="AH39" s="25">
        <v>2.5796704285869425</v>
      </c>
      <c r="AI39" s="25">
        <v>1.3845908234138695</v>
      </c>
      <c r="AJ39" s="25">
        <v>0.8286576838268277</v>
      </c>
      <c r="AK39" s="25">
        <v>1.0178142141470992</v>
      </c>
      <c r="AL39" s="25">
        <v>0.00895190889989565</v>
      </c>
      <c r="AM39" s="25">
        <v>0.6282857528011371</v>
      </c>
      <c r="AN39" s="25">
        <v>1.3002008376261278</v>
      </c>
      <c r="AO39" s="25">
        <v>1.0799086520074226</v>
      </c>
      <c r="AP39" s="25">
        <v>4.271234491876348</v>
      </c>
      <c r="AQ39" s="25">
        <v>0.10747414757140362</v>
      </c>
      <c r="AR39" s="25">
        <v>0.8291346557186633</v>
      </c>
      <c r="AS39" s="25">
        <v>0.0762670047075155</v>
      </c>
      <c r="AT39" s="25">
        <v>1.6995935770979607</v>
      </c>
      <c r="AU39" s="25">
        <v>2.123361583462786</v>
      </c>
      <c r="AV39" s="25">
        <v>0.10149320399076439</v>
      </c>
      <c r="AW39" s="25">
        <v>0.15557263989159023</v>
      </c>
      <c r="AY39" s="21"/>
    </row>
    <row r="40" spans="1:51" s="17" customFormat="1" ht="12.75">
      <c r="A40" s="16">
        <v>1991</v>
      </c>
      <c r="B40" s="25">
        <v>0.9140815581666799</v>
      </c>
      <c r="C40" s="25">
        <v>1.784170470839394</v>
      </c>
      <c r="D40" s="25">
        <v>0.4719079526793176</v>
      </c>
      <c r="E40" s="25">
        <v>6.154188362001803</v>
      </c>
      <c r="F40" s="25">
        <v>0.6894376634291678</v>
      </c>
      <c r="G40" s="25">
        <v>0.07847550477125818</v>
      </c>
      <c r="H40" s="25">
        <v>0.22109714881320558</v>
      </c>
      <c r="I40" s="25">
        <v>2.7214273550562114</v>
      </c>
      <c r="J40" s="25">
        <v>1.6468368645208202</v>
      </c>
      <c r="K40" s="25">
        <v>5.482159030922286</v>
      </c>
      <c r="L40" s="25">
        <v>0.7112553399846073</v>
      </c>
      <c r="M40" s="25">
        <v>6.2551141182969845</v>
      </c>
      <c r="N40" s="25">
        <v>3.4095504077171146</v>
      </c>
      <c r="O40" s="25">
        <v>2.373998558943099</v>
      </c>
      <c r="P40" s="25">
        <v>1.1892294959204477</v>
      </c>
      <c r="Q40" s="25">
        <v>1.5771140328345663</v>
      </c>
      <c r="R40" s="25">
        <v>0.08070796401135093</v>
      </c>
      <c r="S40" s="25">
        <v>0.47507648980825257</v>
      </c>
      <c r="T40" s="25">
        <v>0.17246486120620053</v>
      </c>
      <c r="U40" s="25">
        <v>2.0775613615438004</v>
      </c>
      <c r="V40" s="25">
        <v>4.2755139015718475</v>
      </c>
      <c r="W40" s="25">
        <v>2.735675683817384</v>
      </c>
      <c r="X40" s="25">
        <v>1.9267572985376955</v>
      </c>
      <c r="Y40" s="25">
        <v>0.687411853306829</v>
      </c>
      <c r="Z40" s="25">
        <v>1.725858482735175</v>
      </c>
      <c r="AA40" s="25">
        <v>2.2920208839930307</v>
      </c>
      <c r="AB40" s="25">
        <v>2.790044417793181</v>
      </c>
      <c r="AC40" s="25">
        <v>0.019875592641733046</v>
      </c>
      <c r="AD40" s="25">
        <v>0.25917943774228125</v>
      </c>
      <c r="AE40" s="25">
        <v>0.1962525334649108</v>
      </c>
      <c r="AF40" s="25">
        <v>0.031662961513581916</v>
      </c>
      <c r="AG40" s="25">
        <v>0.9705254961305828</v>
      </c>
      <c r="AH40" s="25">
        <v>2.6998788147637507</v>
      </c>
      <c r="AI40" s="25">
        <v>1.353494630032721</v>
      </c>
      <c r="AJ40" s="25">
        <v>0.8236284382097276</v>
      </c>
      <c r="AK40" s="25">
        <v>0.9710526486266992</v>
      </c>
      <c r="AL40" s="25">
        <v>0.009833133628280978</v>
      </c>
      <c r="AM40" s="25">
        <v>0.6489699408373428</v>
      </c>
      <c r="AN40" s="25">
        <v>1.199163373451879</v>
      </c>
      <c r="AO40" s="25">
        <v>1.0644230106379462</v>
      </c>
      <c r="AP40" s="25">
        <v>4.71123474637493</v>
      </c>
      <c r="AQ40" s="25">
        <v>0.10150711420328723</v>
      </c>
      <c r="AR40" s="25">
        <v>0.8250250173521759</v>
      </c>
      <c r="AS40" s="25">
        <v>0.08435788142915826</v>
      </c>
      <c r="AT40" s="25">
        <v>1.690950576753278</v>
      </c>
      <c r="AU40" s="25">
        <v>2.128494810873086</v>
      </c>
      <c r="AV40" s="25">
        <v>0.09015765398580662</v>
      </c>
      <c r="AW40" s="25">
        <v>0.15640382593052518</v>
      </c>
      <c r="AY40" s="21"/>
    </row>
    <row r="41" spans="1:51" s="17" customFormat="1" ht="12.75">
      <c r="A41" s="16">
        <v>1992</v>
      </c>
      <c r="B41" s="25">
        <v>0.8606398475704214</v>
      </c>
      <c r="C41" s="25">
        <v>1.8285450127135692</v>
      </c>
      <c r="D41" s="25">
        <v>0.45372805929486426</v>
      </c>
      <c r="E41" s="25">
        <v>6.771844533946522</v>
      </c>
      <c r="F41" s="25">
        <v>0.6964635892326797</v>
      </c>
      <c r="G41" s="25">
        <v>0.07090094310847117</v>
      </c>
      <c r="H41" s="25">
        <v>0.20435995009183666</v>
      </c>
      <c r="I41" s="25">
        <v>2.596954753079716</v>
      </c>
      <c r="J41" s="25">
        <v>1.5814232155588817</v>
      </c>
      <c r="K41" s="25">
        <v>5.609827540618256</v>
      </c>
      <c r="L41" s="25">
        <v>0.7432758103584228</v>
      </c>
      <c r="M41" s="25">
        <v>6.219249814674039</v>
      </c>
      <c r="N41" s="25">
        <v>3.5257131654618514</v>
      </c>
      <c r="O41" s="25">
        <v>3.2438028443403577</v>
      </c>
      <c r="P41" s="25">
        <v>1.1913200869206941</v>
      </c>
      <c r="Q41" s="25">
        <v>1.6144891321078998</v>
      </c>
      <c r="R41" s="25">
        <v>0.07238836318222382</v>
      </c>
      <c r="S41" s="25">
        <v>0.45035105043226986</v>
      </c>
      <c r="T41" s="25">
        <v>0.16266910259739648</v>
      </c>
      <c r="U41" s="25">
        <v>2.062248235744066</v>
      </c>
      <c r="V41" s="25">
        <v>4.053798931955861</v>
      </c>
      <c r="W41" s="25">
        <v>2.7544274612940236</v>
      </c>
      <c r="X41" s="25">
        <v>1.84716141017711</v>
      </c>
      <c r="Y41" s="25">
        <v>0.6566485974247954</v>
      </c>
      <c r="Z41" s="25">
        <v>1.796760367157879</v>
      </c>
      <c r="AA41" s="25">
        <v>2.2333122225422475</v>
      </c>
      <c r="AB41" s="25">
        <v>2.9862053902705052</v>
      </c>
      <c r="AC41" s="25">
        <v>0.018238995273597777</v>
      </c>
      <c r="AD41" s="25">
        <v>0.22511823045578383</v>
      </c>
      <c r="AE41" s="25">
        <v>0.19567849614474783</v>
      </c>
      <c r="AF41" s="25">
        <v>0.034636575695621584</v>
      </c>
      <c r="AG41" s="25">
        <v>0.8656580766706486</v>
      </c>
      <c r="AH41" s="25">
        <v>2.7553781858359025</v>
      </c>
      <c r="AI41" s="25">
        <v>1.4492524918669052</v>
      </c>
      <c r="AJ41" s="25">
        <v>0.9840181728040645</v>
      </c>
      <c r="AK41" s="25">
        <v>0.9355614385071935</v>
      </c>
      <c r="AL41" s="25">
        <v>0.008696760676900122</v>
      </c>
      <c r="AM41" s="25">
        <v>0.6229563707274692</v>
      </c>
      <c r="AN41" s="25">
        <v>1.4262900230890179</v>
      </c>
      <c r="AO41" s="25">
        <v>1.135124127787562</v>
      </c>
      <c r="AP41" s="25">
        <v>4.772881008928698</v>
      </c>
      <c r="AQ41" s="25">
        <v>0.10494643975843883</v>
      </c>
      <c r="AR41" s="25">
        <v>0.8370685479415834</v>
      </c>
      <c r="AS41" s="25">
        <v>0.08166477078601816</v>
      </c>
      <c r="AT41" s="25">
        <v>1.9611108197309586</v>
      </c>
      <c r="AU41" s="25">
        <v>2.1528655388145745</v>
      </c>
      <c r="AV41" s="25">
        <v>0.09432530206951258</v>
      </c>
      <c r="AW41" s="25">
        <v>0.1475770449834505</v>
      </c>
      <c r="AY41" s="21"/>
    </row>
    <row r="42" spans="1:51" s="17" customFormat="1" ht="12.75">
      <c r="A42" s="16">
        <v>1993</v>
      </c>
      <c r="B42" s="25">
        <v>0.8903056490505314</v>
      </c>
      <c r="C42" s="25">
        <v>1.7743761620972227</v>
      </c>
      <c r="D42" s="25">
        <v>0.46749905604162634</v>
      </c>
      <c r="E42" s="25">
        <v>7.06551503147</v>
      </c>
      <c r="F42" s="25">
        <v>0.7877395100784271</v>
      </c>
      <c r="G42" s="25">
        <v>0.07710237986864285</v>
      </c>
      <c r="H42" s="25">
        <v>0.1858601291379628</v>
      </c>
      <c r="I42" s="25">
        <v>2.9406794011964736</v>
      </c>
      <c r="J42" s="25">
        <v>1.8759950752871961</v>
      </c>
      <c r="K42" s="25">
        <v>5.730291507113212</v>
      </c>
      <c r="L42" s="25">
        <v>0.7665445547219166</v>
      </c>
      <c r="M42" s="25">
        <v>5.209207324270855</v>
      </c>
      <c r="N42" s="25">
        <v>3.5216270339819347</v>
      </c>
      <c r="O42" s="25">
        <v>3.267087233992323</v>
      </c>
      <c r="P42" s="25">
        <v>1.2678315363016326</v>
      </c>
      <c r="Q42" s="25">
        <v>1.4943321225370536</v>
      </c>
      <c r="R42" s="25">
        <v>0.07227736336636935</v>
      </c>
      <c r="S42" s="25">
        <v>0.4151694686692888</v>
      </c>
      <c r="T42" s="25">
        <v>0.14759298145796051</v>
      </c>
      <c r="U42" s="25">
        <v>2.199430233392669</v>
      </c>
      <c r="V42" s="25">
        <v>4.262354805490371</v>
      </c>
      <c r="W42" s="25">
        <v>2.8233766040729216</v>
      </c>
      <c r="X42" s="25">
        <v>1.8557208018357896</v>
      </c>
      <c r="Y42" s="25">
        <v>0.6628200326740293</v>
      </c>
      <c r="Z42" s="25">
        <v>1.970655029770196</v>
      </c>
      <c r="AA42" s="25">
        <v>2.412906656153058</v>
      </c>
      <c r="AB42" s="25">
        <v>2.8781042896467715</v>
      </c>
      <c r="AC42" s="25">
        <v>0.018146432326513653</v>
      </c>
      <c r="AD42" s="25">
        <v>0.2254920422684842</v>
      </c>
      <c r="AE42" s="25">
        <v>0.2221637789970206</v>
      </c>
      <c r="AF42" s="25">
        <v>0.03967938334379972</v>
      </c>
      <c r="AG42" s="25">
        <v>0.8074904069616458</v>
      </c>
      <c r="AH42" s="25">
        <v>2.905770491857462</v>
      </c>
      <c r="AI42" s="25">
        <v>1.3728068719338586</v>
      </c>
      <c r="AJ42" s="25">
        <v>0.9278823479972992</v>
      </c>
      <c r="AK42" s="25">
        <v>0.8875254191671901</v>
      </c>
      <c r="AL42" s="25">
        <v>0.008672736039171063</v>
      </c>
      <c r="AM42" s="25">
        <v>0.6874206483811718</v>
      </c>
      <c r="AN42" s="25">
        <v>1.5738176916648174</v>
      </c>
      <c r="AO42" s="25">
        <v>1.1788541699521695</v>
      </c>
      <c r="AP42" s="25">
        <v>4.894577735387579</v>
      </c>
      <c r="AQ42" s="25">
        <v>0.11245840511074702</v>
      </c>
      <c r="AR42" s="25">
        <v>0.8536706684483142</v>
      </c>
      <c r="AS42" s="25">
        <v>0.07138932971023046</v>
      </c>
      <c r="AT42" s="25">
        <v>1.7639183918900414</v>
      </c>
      <c r="AU42" s="25">
        <v>2.1621284268776946</v>
      </c>
      <c r="AV42" s="25">
        <v>0.09560427378192447</v>
      </c>
      <c r="AW42" s="25">
        <v>0.15529246193145066</v>
      </c>
      <c r="AY42" s="21"/>
    </row>
    <row r="43" spans="1:51" s="17" customFormat="1" ht="12.75">
      <c r="A43" s="16">
        <v>1994</v>
      </c>
      <c r="B43" s="25">
        <v>0.8742090399897445</v>
      </c>
      <c r="C43" s="25">
        <v>1.8452946179015348</v>
      </c>
      <c r="D43" s="25">
        <v>0.5304495507320965</v>
      </c>
      <c r="E43" s="25">
        <v>6.4017347595956355</v>
      </c>
      <c r="F43" s="25">
        <v>0.8730444659543225</v>
      </c>
      <c r="G43" s="25">
        <v>0.08132069149011516</v>
      </c>
      <c r="H43" s="25">
        <v>0.1869040854340877</v>
      </c>
      <c r="I43" s="25">
        <v>2.7616490592051526</v>
      </c>
      <c r="J43" s="25">
        <v>1.6795862273300313</v>
      </c>
      <c r="K43" s="25">
        <v>5.671803752791694</v>
      </c>
      <c r="L43" s="25">
        <v>0.9008368206091911</v>
      </c>
      <c r="M43" s="25">
        <v>6.331968681092975</v>
      </c>
      <c r="N43" s="25">
        <v>3.560491449508709</v>
      </c>
      <c r="O43" s="25">
        <v>3.202673485402925</v>
      </c>
      <c r="P43" s="25">
        <v>1.1463146995219702</v>
      </c>
      <c r="Q43" s="25">
        <v>1.4792923201866008</v>
      </c>
      <c r="R43" s="25">
        <v>0.07540497169352516</v>
      </c>
      <c r="S43" s="25">
        <v>0.45140602486436976</v>
      </c>
      <c r="T43" s="25">
        <v>0.15875204255178504</v>
      </c>
      <c r="U43" s="25">
        <v>2.26822620768784</v>
      </c>
      <c r="V43" s="25">
        <v>4.518366538394345</v>
      </c>
      <c r="W43" s="25">
        <v>2.8620579737380125</v>
      </c>
      <c r="X43" s="25">
        <v>1.6008069795881752</v>
      </c>
      <c r="Y43" s="25">
        <v>0.8464696717015521</v>
      </c>
      <c r="Z43" s="25">
        <v>1.7350989210959966</v>
      </c>
      <c r="AA43" s="25">
        <v>2.534157610168611</v>
      </c>
      <c r="AB43" s="25">
        <v>3.0444100500970306</v>
      </c>
      <c r="AC43" s="25">
        <v>0.015338368848240466</v>
      </c>
      <c r="AD43" s="25">
        <v>0.24386999971669918</v>
      </c>
      <c r="AE43" s="25">
        <v>0.25429176760832717</v>
      </c>
      <c r="AF43" s="25">
        <v>0.049687097346887706</v>
      </c>
      <c r="AG43" s="25">
        <v>0.8784345660067332</v>
      </c>
      <c r="AH43" s="25">
        <v>2.968939793851428</v>
      </c>
      <c r="AI43" s="25">
        <v>1.318449790593468</v>
      </c>
      <c r="AJ43" s="25">
        <v>0.7698783534555619</v>
      </c>
      <c r="AK43" s="25">
        <v>0.9095586394949691</v>
      </c>
      <c r="AL43" s="25">
        <v>0.008068310752683095</v>
      </c>
      <c r="AM43" s="25">
        <v>0.6642650010151613</v>
      </c>
      <c r="AN43" s="25">
        <v>1.6114372644471622</v>
      </c>
      <c r="AO43" s="25">
        <v>1.0724278678307182</v>
      </c>
      <c r="AP43" s="25">
        <v>4.879297904990344</v>
      </c>
      <c r="AQ43" s="25">
        <v>0.12992315885149844</v>
      </c>
      <c r="AR43" s="25">
        <v>0.7708124897893658</v>
      </c>
      <c r="AS43" s="25">
        <v>0.07512860351576332</v>
      </c>
      <c r="AT43" s="25">
        <v>1.9977795442633943</v>
      </c>
      <c r="AU43" s="25">
        <v>2.2911613261311965</v>
      </c>
      <c r="AV43" s="25">
        <v>0.08074127726180302</v>
      </c>
      <c r="AW43" s="25">
        <v>0.17387993111068092</v>
      </c>
      <c r="AY43" s="21"/>
    </row>
    <row r="44" spans="1:51" s="17" customFormat="1" ht="12.75">
      <c r="A44" s="16">
        <v>1995</v>
      </c>
      <c r="B44" s="25">
        <v>0.960328204018372</v>
      </c>
      <c r="C44" s="25">
        <v>2.0514272916674368</v>
      </c>
      <c r="D44" s="25">
        <v>0.5751600748858533</v>
      </c>
      <c r="E44" s="25">
        <v>7.542435683628518</v>
      </c>
      <c r="F44" s="25">
        <v>0.9760356463272408</v>
      </c>
      <c r="G44" s="25">
        <v>0.09734320030785357</v>
      </c>
      <c r="H44" s="25">
        <v>0.19123251363385257</v>
      </c>
      <c r="I44" s="25">
        <v>3.2040168903956294</v>
      </c>
      <c r="J44" s="25">
        <v>2.040533393613455</v>
      </c>
      <c r="K44" s="25">
        <v>6.396679577315158</v>
      </c>
      <c r="L44" s="25">
        <v>1.3724602750851083</v>
      </c>
      <c r="M44" s="25">
        <v>5.56011224851149</v>
      </c>
      <c r="N44" s="25">
        <v>3.9655533828480234</v>
      </c>
      <c r="O44" s="25">
        <v>3.345537530277776</v>
      </c>
      <c r="P44" s="25">
        <v>1.3161025039659118</v>
      </c>
      <c r="Q44" s="25">
        <v>1.5645600408897535</v>
      </c>
      <c r="R44" s="25">
        <v>0.08955352940898725</v>
      </c>
      <c r="S44" s="25">
        <v>0.5187605933263767</v>
      </c>
      <c r="T44" s="25">
        <v>0.1646643832776962</v>
      </c>
      <c r="U44" s="25">
        <v>2.3969056154946666</v>
      </c>
      <c r="V44" s="25">
        <v>4.501096462516939</v>
      </c>
      <c r="W44" s="25">
        <v>3.0308070334153334</v>
      </c>
      <c r="X44" s="25">
        <v>1.6838271336093942</v>
      </c>
      <c r="Y44" s="25">
        <v>0.8306868770332737</v>
      </c>
      <c r="Z44" s="25">
        <v>2.0183105742035705</v>
      </c>
      <c r="AA44" s="25">
        <v>2.767256767348635</v>
      </c>
      <c r="AB44" s="25">
        <v>3.5169207314827493</v>
      </c>
      <c r="AC44" s="25">
        <v>0.01994875855214388</v>
      </c>
      <c r="AD44" s="25">
        <v>0.27412291629876906</v>
      </c>
      <c r="AE44" s="25">
        <v>0.2724244278031437</v>
      </c>
      <c r="AF44" s="25">
        <v>0.05744825703884526</v>
      </c>
      <c r="AG44" s="25">
        <v>0.9988406895542262</v>
      </c>
      <c r="AH44" s="25">
        <v>3.352340269324658</v>
      </c>
      <c r="AI44" s="25">
        <v>1.6839024009745547</v>
      </c>
      <c r="AJ44" s="25">
        <v>0.9849706963062292</v>
      </c>
      <c r="AK44" s="25">
        <v>1.07444669883705</v>
      </c>
      <c r="AL44" s="25">
        <v>0.009207848646530273</v>
      </c>
      <c r="AM44" s="25">
        <v>0.7871272804536591</v>
      </c>
      <c r="AN44" s="25">
        <v>1.699405101775824</v>
      </c>
      <c r="AO44" s="25">
        <v>1.278615539994995</v>
      </c>
      <c r="AP44" s="25">
        <v>5.8715516339375515</v>
      </c>
      <c r="AQ44" s="25">
        <v>0.13385803606419597</v>
      </c>
      <c r="AR44" s="25">
        <v>0.8592165934019236</v>
      </c>
      <c r="AS44" s="25">
        <v>0.07627669180174608</v>
      </c>
      <c r="AT44" s="25">
        <v>2.176548549263654</v>
      </c>
      <c r="AU44" s="25">
        <v>2.30556927177521</v>
      </c>
      <c r="AV44" s="25">
        <v>0.08110952868184845</v>
      </c>
      <c r="AW44" s="25">
        <v>0.1782015462087266</v>
      </c>
      <c r="AY44" s="21"/>
    </row>
    <row r="45" spans="1:51" s="17" customFormat="1" ht="12.75">
      <c r="A45" s="16">
        <v>1996</v>
      </c>
      <c r="B45" s="25">
        <v>1</v>
      </c>
      <c r="C45" s="25">
        <v>2.3266822579755884</v>
      </c>
      <c r="D45" s="25">
        <v>0.6026682093970885</v>
      </c>
      <c r="E45" s="25">
        <v>8.370841781206767</v>
      </c>
      <c r="F45" s="25">
        <v>0.9079739202697025</v>
      </c>
      <c r="G45" s="25">
        <v>0.0859629971339399</v>
      </c>
      <c r="H45" s="25">
        <v>0.17099388504596555</v>
      </c>
      <c r="I45" s="25">
        <v>2.8881835609970303</v>
      </c>
      <c r="J45" s="25">
        <v>2.1709039728220065</v>
      </c>
      <c r="K45" s="25">
        <v>7.4516695201356065</v>
      </c>
      <c r="L45" s="25">
        <v>1.429438435896104</v>
      </c>
      <c r="M45" s="25">
        <v>7.452115926700631</v>
      </c>
      <c r="N45" s="25">
        <v>4.191979340286795</v>
      </c>
      <c r="O45" s="25">
        <v>3.959727593028911</v>
      </c>
      <c r="P45" s="25">
        <v>1.356685876738721</v>
      </c>
      <c r="Q45" s="25">
        <v>1.7871278092818796</v>
      </c>
      <c r="R45" s="25">
        <v>0.07850279986212694</v>
      </c>
      <c r="S45" s="25">
        <v>0.47739565558173463</v>
      </c>
      <c r="T45" s="25">
        <v>0.15068609337595437</v>
      </c>
      <c r="U45" s="25">
        <v>2.3555309600593044</v>
      </c>
      <c r="V45" s="25">
        <v>4.316194754212919</v>
      </c>
      <c r="W45" s="25">
        <v>3.385563192139346</v>
      </c>
      <c r="X45" s="25">
        <v>1.9867189976816548</v>
      </c>
      <c r="Y45" s="25">
        <v>1.0822998810136504</v>
      </c>
      <c r="Z45" s="25">
        <v>2.100413591357436</v>
      </c>
      <c r="AA45" s="25">
        <v>2.9616603298566027</v>
      </c>
      <c r="AB45" s="25">
        <v>4.3199214000727135</v>
      </c>
      <c r="AC45" s="25">
        <v>0.018932707935728484</v>
      </c>
      <c r="AD45" s="25">
        <v>0.23071508581654382</v>
      </c>
      <c r="AE45" s="25">
        <v>0.2806878234469212</v>
      </c>
      <c r="AF45" s="25">
        <v>0.059509003583755535</v>
      </c>
      <c r="AG45" s="25">
        <v>0.8719644603827394</v>
      </c>
      <c r="AH45" s="25">
        <v>3.5742949048345287</v>
      </c>
      <c r="AI45" s="25">
        <v>1.6844016719470796</v>
      </c>
      <c r="AJ45" s="25">
        <v>0.9866791202564816</v>
      </c>
      <c r="AK45" s="25">
        <v>0.9834364145446648</v>
      </c>
      <c r="AL45" s="25">
        <v>0.00814515512609248</v>
      </c>
      <c r="AM45" s="25">
        <v>0.8553825222273111</v>
      </c>
      <c r="AN45" s="25">
        <v>1.962978161283164</v>
      </c>
      <c r="AO45" s="25">
        <v>1.2877985032272685</v>
      </c>
      <c r="AP45" s="25">
        <v>6.188626203438328</v>
      </c>
      <c r="AQ45" s="25">
        <v>0.12055485714555525</v>
      </c>
      <c r="AR45" s="25">
        <v>0.8959811694658363</v>
      </c>
      <c r="AS45" s="25">
        <v>0.069304411230045</v>
      </c>
      <c r="AT45" s="25">
        <v>1.9701830869403039</v>
      </c>
      <c r="AU45" s="25">
        <v>2.3215968251420045</v>
      </c>
      <c r="AV45" s="25">
        <v>0.08287211545453259</v>
      </c>
      <c r="AW45" s="25">
        <v>0.1817457284844822</v>
      </c>
      <c r="AY45" s="21"/>
    </row>
    <row r="46" spans="1:51" s="17" customFormat="1" ht="12.75">
      <c r="A46" s="16">
        <v>1997</v>
      </c>
      <c r="B46" s="25">
        <v>1.0577137309149816</v>
      </c>
      <c r="C46" s="25">
        <v>2.4818288448459844</v>
      </c>
      <c r="D46" s="25">
        <v>0.6775014174484983</v>
      </c>
      <c r="E46" s="25">
        <v>9.215283300832432</v>
      </c>
      <c r="F46" s="25">
        <v>1.1291288622166402</v>
      </c>
      <c r="G46" s="25">
        <v>0.09356477102210219</v>
      </c>
      <c r="H46" s="25">
        <v>0.19416157298065528</v>
      </c>
      <c r="I46" s="25">
        <v>3.177895919523677</v>
      </c>
      <c r="J46" s="25">
        <v>2.434419218184136</v>
      </c>
      <c r="K46" s="25">
        <v>7.469789625523516</v>
      </c>
      <c r="L46" s="25">
        <v>1.569614675927456</v>
      </c>
      <c r="M46" s="25">
        <v>7.735779285043133</v>
      </c>
      <c r="N46" s="25">
        <v>4.381634995679662</v>
      </c>
      <c r="O46" s="25">
        <v>4.278861218004712</v>
      </c>
      <c r="P46" s="25">
        <v>1.3739953110911003</v>
      </c>
      <c r="Q46" s="25">
        <v>1.900486827927796</v>
      </c>
      <c r="R46" s="25">
        <v>0.09042480242127779</v>
      </c>
      <c r="S46" s="25">
        <v>0.523555782878242</v>
      </c>
      <c r="T46" s="25">
        <v>0.1578389291228534</v>
      </c>
      <c r="U46" s="25">
        <v>2.619141352950342</v>
      </c>
      <c r="V46" s="25">
        <v>5.395957141305734</v>
      </c>
      <c r="W46" s="25">
        <v>3.497962805905878</v>
      </c>
      <c r="X46" s="25">
        <v>2.1077877042717046</v>
      </c>
      <c r="Y46" s="25">
        <v>1.2676668283055306</v>
      </c>
      <c r="Z46" s="25">
        <v>2.2102884384930284</v>
      </c>
      <c r="AA46" s="25">
        <v>3.2617349999291747</v>
      </c>
      <c r="AB46" s="25">
        <v>4.614464027876802</v>
      </c>
      <c r="AC46" s="25">
        <v>0.021036293627147776</v>
      </c>
      <c r="AD46" s="25">
        <v>0.24540232042268484</v>
      </c>
      <c r="AE46" s="25">
        <v>0.32455239998300195</v>
      </c>
      <c r="AF46" s="25">
        <v>0.07433358852442762</v>
      </c>
      <c r="AG46" s="25">
        <v>0.9907711963321985</v>
      </c>
      <c r="AH46" s="25">
        <v>3.6035256741379396</v>
      </c>
      <c r="AI46" s="25">
        <v>1.7476074838636566</v>
      </c>
      <c r="AJ46" s="25">
        <v>1.1702004849165915</v>
      </c>
      <c r="AK46" s="25">
        <v>1.1404555449055427</v>
      </c>
      <c r="AL46" s="25">
        <v>0.009169747739495441</v>
      </c>
      <c r="AM46" s="25">
        <v>0.9583326853613738</v>
      </c>
      <c r="AN46" s="25">
        <v>2.139048625754879</v>
      </c>
      <c r="AO46" s="25">
        <v>1.3326920288589115</v>
      </c>
      <c r="AP46" s="25">
        <v>5.9380532558348165</v>
      </c>
      <c r="AQ46" s="25">
        <v>0.13396510357006264</v>
      </c>
      <c r="AR46" s="25">
        <v>0.8998922564439135</v>
      </c>
      <c r="AS46" s="25">
        <v>0.08082911364612894</v>
      </c>
      <c r="AT46" s="25">
        <v>2.6000206285501135</v>
      </c>
      <c r="AU46" s="25">
        <v>2.667803888303925</v>
      </c>
      <c r="AV46" s="25">
        <v>0.08784916043798309</v>
      </c>
      <c r="AW46" s="25">
        <v>0.19484624862481054</v>
      </c>
      <c r="AY46" s="21"/>
    </row>
    <row r="47" spans="1:51" s="17" customFormat="1" ht="12.75">
      <c r="A47" s="16">
        <v>1998</v>
      </c>
      <c r="B47" s="25">
        <v>1.1453757595128926</v>
      </c>
      <c r="C47" s="25">
        <v>2.884704984970434</v>
      </c>
      <c r="D47" s="25">
        <v>0.7912914518695494</v>
      </c>
      <c r="E47" s="25">
        <v>8.18885918532124</v>
      </c>
      <c r="F47" s="25">
        <v>1.3543432557875998</v>
      </c>
      <c r="G47" s="25">
        <v>0.10569715636789447</v>
      </c>
      <c r="H47" s="25">
        <v>0.18708006223174953</v>
      </c>
      <c r="I47" s="25">
        <v>3.202927225682165</v>
      </c>
      <c r="J47" s="25">
        <v>2.7873060319468905</v>
      </c>
      <c r="K47" s="25">
        <v>8.803785909560931</v>
      </c>
      <c r="L47" s="25">
        <v>1.7622087983795194</v>
      </c>
      <c r="M47" s="25">
        <v>8.208315715169343</v>
      </c>
      <c r="N47" s="25">
        <v>5.112522515333658</v>
      </c>
      <c r="O47" s="25">
        <v>4.759926355948609</v>
      </c>
      <c r="P47" s="25">
        <v>1.7594800537928108</v>
      </c>
      <c r="Q47" s="25">
        <v>2.374715698643461</v>
      </c>
      <c r="R47" s="25">
        <v>0.09014075570497052</v>
      </c>
      <c r="S47" s="25">
        <v>0.5485806042806756</v>
      </c>
      <c r="T47" s="25">
        <v>0.16624754042938963</v>
      </c>
      <c r="U47" s="25">
        <v>2.824098977756163</v>
      </c>
      <c r="V47" s="25">
        <v>5.546640958690016</v>
      </c>
      <c r="W47" s="25">
        <v>3.9921236683680457</v>
      </c>
      <c r="X47" s="25">
        <v>1.8727276581881025</v>
      </c>
      <c r="Y47" s="25">
        <v>1.210690356439664</v>
      </c>
      <c r="Z47" s="25">
        <v>2.6513298471592006</v>
      </c>
      <c r="AA47" s="25">
        <v>3.54877131248554</v>
      </c>
      <c r="AB47" s="25">
        <v>5.575308240749047</v>
      </c>
      <c r="AC47" s="25">
        <v>0.01791746200227585</v>
      </c>
      <c r="AD47" s="25">
        <v>0.24087999508945224</v>
      </c>
      <c r="AE47" s="25">
        <v>0.3409942371416835</v>
      </c>
      <c r="AF47" s="25">
        <v>0.08904013149880306</v>
      </c>
      <c r="AG47" s="25">
        <v>1.066731482277172</v>
      </c>
      <c r="AH47" s="25">
        <v>4.227515845487726</v>
      </c>
      <c r="AI47" s="25">
        <v>2.0782043175046865</v>
      </c>
      <c r="AJ47" s="25">
        <v>1.1432104339696585</v>
      </c>
      <c r="AK47" s="25">
        <v>1.2561242519677605</v>
      </c>
      <c r="AL47" s="25">
        <v>0.010743655496744402</v>
      </c>
      <c r="AM47" s="25">
        <v>1.0149313302390586</v>
      </c>
      <c r="AN47" s="25">
        <v>2.525571186888837</v>
      </c>
      <c r="AO47" s="25">
        <v>1.5316575006256226</v>
      </c>
      <c r="AP47" s="25">
        <v>6.682996798700594</v>
      </c>
      <c r="AQ47" s="25">
        <v>0.15612799644929623</v>
      </c>
      <c r="AR47" s="25">
        <v>1.0581764114283556</v>
      </c>
      <c r="AS47" s="25">
        <v>0.09456629230035554</v>
      </c>
      <c r="AT47" s="25">
        <v>2.332014178262327</v>
      </c>
      <c r="AU47" s="25">
        <v>2.9106310724353013</v>
      </c>
      <c r="AV47" s="25">
        <v>0.10348474462790797</v>
      </c>
      <c r="AW47" s="25">
        <v>0.2190692923145206</v>
      </c>
      <c r="AY47" s="21"/>
    </row>
    <row r="48" spans="1:51" s="17" customFormat="1" ht="12.75">
      <c r="A48" s="16">
        <v>1999</v>
      </c>
      <c r="B48" s="25">
        <v>0.9763766720197178</v>
      </c>
      <c r="C48" s="25">
        <v>2.7359971802944503</v>
      </c>
      <c r="D48" s="25">
        <v>0.7053521764586451</v>
      </c>
      <c r="E48" s="25">
        <v>8.642923234917772</v>
      </c>
      <c r="F48" s="25">
        <v>1.2312958491706367</v>
      </c>
      <c r="G48" s="25">
        <v>0.08370367880295955</v>
      </c>
      <c r="H48" s="25">
        <v>0.21842936460344964</v>
      </c>
      <c r="I48" s="25">
        <v>2.938910055290879</v>
      </c>
      <c r="J48" s="25">
        <v>1.9515860068275501</v>
      </c>
      <c r="K48" s="25">
        <v>7.905245791802218</v>
      </c>
      <c r="L48" s="25">
        <v>1.6172570619815003</v>
      </c>
      <c r="M48" s="25">
        <v>8.267432350122055</v>
      </c>
      <c r="N48" s="25">
        <v>4.772849675856631</v>
      </c>
      <c r="O48" s="25">
        <v>5.3622389075919905</v>
      </c>
      <c r="P48" s="25">
        <v>1.7857627216314216</v>
      </c>
      <c r="Q48" s="25">
        <v>2.155899073606278</v>
      </c>
      <c r="R48" s="25">
        <v>0.06424218382446681</v>
      </c>
      <c r="S48" s="25">
        <v>0.5246311512873661</v>
      </c>
      <c r="T48" s="25">
        <v>0.16694376440702774</v>
      </c>
      <c r="U48" s="25">
        <v>2.693563934859695</v>
      </c>
      <c r="V48" s="25">
        <v>4.924384949171109</v>
      </c>
      <c r="W48" s="25">
        <v>3.7932133798261476</v>
      </c>
      <c r="X48" s="25">
        <v>2.2093039926530653</v>
      </c>
      <c r="Y48" s="25">
        <v>1.4459694393948694</v>
      </c>
      <c r="Z48" s="25">
        <v>2.6254448800457055</v>
      </c>
      <c r="AA48" s="25">
        <v>3.1910654547686614</v>
      </c>
      <c r="AB48" s="25">
        <v>4.526504147524187</v>
      </c>
      <c r="AC48" s="25">
        <v>0.01782396489902686</v>
      </c>
      <c r="AD48" s="25">
        <v>0.25386676248530377</v>
      </c>
      <c r="AE48" s="25">
        <v>0.3295741688661829</v>
      </c>
      <c r="AF48" s="25">
        <v>0.07413639433587202</v>
      </c>
      <c r="AG48" s="25">
        <v>0.9316489713818942</v>
      </c>
      <c r="AH48" s="25">
        <v>3.8147479543319056</v>
      </c>
      <c r="AI48" s="25">
        <v>1.5362681659576276</v>
      </c>
      <c r="AJ48" s="25">
        <v>0.986457266902436</v>
      </c>
      <c r="AK48" s="25">
        <v>1.014911129473202</v>
      </c>
      <c r="AL48" s="25">
        <v>0.010621924146202118</v>
      </c>
      <c r="AM48" s="25">
        <v>0.6727312617746908</v>
      </c>
      <c r="AN48" s="25">
        <v>2.3858924028160104</v>
      </c>
      <c r="AO48" s="25">
        <v>1.6848737106270864</v>
      </c>
      <c r="AP48" s="25">
        <v>5.472330560132962</v>
      </c>
      <c r="AQ48" s="25">
        <v>0.13269279802067152</v>
      </c>
      <c r="AR48" s="25">
        <v>1.1448306913956816</v>
      </c>
      <c r="AS48" s="25">
        <v>0.09284835038646955</v>
      </c>
      <c r="AT48" s="25">
        <v>1.990937700730444</v>
      </c>
      <c r="AU48" s="25">
        <v>2.5127256240881253</v>
      </c>
      <c r="AV48" s="25">
        <v>0.11157523516329933</v>
      </c>
      <c r="AW48" s="25">
        <v>0.21560812610664387</v>
      </c>
      <c r="AY48" s="21"/>
    </row>
    <row r="49" spans="1:51" s="17" customFormat="1" ht="12.75">
      <c r="A49" s="16">
        <v>2000</v>
      </c>
      <c r="B49" s="25">
        <v>0.9582830059045088</v>
      </c>
      <c r="C49" s="25">
        <v>2.84462542855012</v>
      </c>
      <c r="D49" s="25">
        <v>0.7152607396984735</v>
      </c>
      <c r="E49" s="25">
        <v>8.129803275901958</v>
      </c>
      <c r="F49" s="25">
        <v>1.4453347855648784</v>
      </c>
      <c r="G49" s="25">
        <v>0.0802523514913428</v>
      </c>
      <c r="H49" s="25">
        <v>0.19315668325550428</v>
      </c>
      <c r="I49" s="25">
        <v>2.781089974927877</v>
      </c>
      <c r="J49" s="25">
        <v>1.7431732356260239</v>
      </c>
      <c r="K49" s="25">
        <v>8.869478650921435</v>
      </c>
      <c r="L49" s="25">
        <v>1.1125042599001835</v>
      </c>
      <c r="M49" s="25">
        <v>8.532384009556681</v>
      </c>
      <c r="N49" s="25">
        <v>5.066532766102111</v>
      </c>
      <c r="O49" s="25">
        <v>5.291205728342831</v>
      </c>
      <c r="P49" s="25">
        <v>1.8768006543259894</v>
      </c>
      <c r="Q49" s="25">
        <v>2.1454117300709665</v>
      </c>
      <c r="R49" s="25">
        <v>0.08173276789634967</v>
      </c>
      <c r="S49" s="25">
        <v>0.4422659144714787</v>
      </c>
      <c r="T49" s="25">
        <v>0.15531067751394076</v>
      </c>
      <c r="U49" s="25">
        <v>2.94742082355552</v>
      </c>
      <c r="V49" s="25">
        <v>5.767143421046419</v>
      </c>
      <c r="W49" s="25">
        <v>4.057158608804046</v>
      </c>
      <c r="X49" s="25">
        <v>2.138437620461875</v>
      </c>
      <c r="Y49" s="25">
        <v>1.3211128717733216</v>
      </c>
      <c r="Z49" s="25">
        <v>2.139669390289392</v>
      </c>
      <c r="AA49" s="25">
        <v>3.838964177081907</v>
      </c>
      <c r="AB49" s="25">
        <v>4.821205161741167</v>
      </c>
      <c r="AC49" s="25">
        <v>0.018121559028089276</v>
      </c>
      <c r="AD49" s="25">
        <v>0.22664925416334183</v>
      </c>
      <c r="AE49" s="25">
        <v>0.3720590031588043</v>
      </c>
      <c r="AF49" s="25">
        <v>0.08661989565086006</v>
      </c>
      <c r="AG49" s="25">
        <v>0.9375411900523635</v>
      </c>
      <c r="AH49" s="25">
        <v>3.873802706467286</v>
      </c>
      <c r="AI49" s="25">
        <v>1.790678240135229</v>
      </c>
      <c r="AJ49" s="25">
        <v>1.3130602080372447</v>
      </c>
      <c r="AK49" s="25">
        <v>1.1016442482848496</v>
      </c>
      <c r="AL49" s="25">
        <v>0.011124944170849289</v>
      </c>
      <c r="AM49" s="25">
        <v>0.6586914192899537</v>
      </c>
      <c r="AN49" s="25">
        <v>2.6295584718753098</v>
      </c>
      <c r="AO49" s="25">
        <v>1.741432520574723</v>
      </c>
      <c r="AP49" s="25">
        <v>6.376613199930119</v>
      </c>
      <c r="AQ49" s="25">
        <v>0.15425370458333532</v>
      </c>
      <c r="AR49" s="25">
        <v>0.9353139908116096</v>
      </c>
      <c r="AS49" s="25">
        <v>0.07855305960177347</v>
      </c>
      <c r="AT49" s="25">
        <v>2.092404481819169</v>
      </c>
      <c r="AU49" s="25">
        <v>3.107804251401159</v>
      </c>
      <c r="AV49" s="25">
        <v>0.08303055786655586</v>
      </c>
      <c r="AW49" s="25">
        <v>0.18749055323930897</v>
      </c>
      <c r="AY49" s="21"/>
    </row>
    <row r="50" spans="1:51" s="17" customFormat="1" ht="12.75">
      <c r="A50" s="16">
        <v>2001</v>
      </c>
      <c r="B50" s="25">
        <v>0.8806930377446562</v>
      </c>
      <c r="C50" s="25">
        <v>2.784295225142695</v>
      </c>
      <c r="D50" s="25">
        <v>0.7106679284570964</v>
      </c>
      <c r="E50" s="25">
        <v>8.4437410772042</v>
      </c>
      <c r="F50" s="25">
        <v>1.0681964134114614</v>
      </c>
      <c r="G50" s="25">
        <v>0.07574927654410758</v>
      </c>
      <c r="H50" s="25">
        <v>0.19661400299354548</v>
      </c>
      <c r="I50" s="25">
        <v>2.6089954440504464</v>
      </c>
      <c r="J50" s="25">
        <v>1.7556736690762977</v>
      </c>
      <c r="K50" s="25">
        <v>8.275505167879352</v>
      </c>
      <c r="L50" s="25">
        <v>1.0434590904154606</v>
      </c>
      <c r="M50" s="25">
        <v>9.277777453031083</v>
      </c>
      <c r="N50" s="25">
        <v>5.036592561464476</v>
      </c>
      <c r="O50" s="25">
        <v>5.018006218453272</v>
      </c>
      <c r="P50" s="25">
        <v>1.5139234528740204</v>
      </c>
      <c r="Q50" s="25">
        <v>2.025444387102257</v>
      </c>
      <c r="R50" s="25">
        <v>0.08600292153983446</v>
      </c>
      <c r="S50" s="25">
        <v>0.4451932995575785</v>
      </c>
      <c r="T50" s="25">
        <v>0.14376029666318837</v>
      </c>
      <c r="U50" s="25">
        <v>3.014574139827847</v>
      </c>
      <c r="V50" s="25">
        <v>5.437394411418912</v>
      </c>
      <c r="W50" s="25">
        <v>3.887822870876202</v>
      </c>
      <c r="X50" s="25">
        <v>2.0642310577980916</v>
      </c>
      <c r="Y50" s="25">
        <v>1.2058066339611593</v>
      </c>
      <c r="Z50" s="25">
        <v>2.1145891991557635</v>
      </c>
      <c r="AA50" s="25">
        <v>4.081663558541756</v>
      </c>
      <c r="AB50" s="25">
        <v>4.859532832205639</v>
      </c>
      <c r="AC50" s="25">
        <v>0.019907265570922004</v>
      </c>
      <c r="AD50" s="25">
        <v>0.24249540410502907</v>
      </c>
      <c r="AE50" s="25">
        <v>0.3581701884894872</v>
      </c>
      <c r="AF50" s="25">
        <v>0.07987070088625944</v>
      </c>
      <c r="AG50" s="25">
        <v>1.0206838206894597</v>
      </c>
      <c r="AH50" s="25">
        <v>4.035569833655194</v>
      </c>
      <c r="AI50" s="25">
        <v>1.6983717747380649</v>
      </c>
      <c r="AJ50" s="25">
        <v>1.4391072260598992</v>
      </c>
      <c r="AK50" s="25">
        <v>1.1297051376605962</v>
      </c>
      <c r="AL50" s="25">
        <v>0.011666937418846116</v>
      </c>
      <c r="AM50" s="25">
        <v>0.5937041333591452</v>
      </c>
      <c r="AN50" s="25">
        <v>2.808275436401324</v>
      </c>
      <c r="AO50" s="25">
        <v>1.5878666007205287</v>
      </c>
      <c r="AP50" s="25">
        <v>6.051815811963794</v>
      </c>
      <c r="AQ50" s="25">
        <v>0.14193160485199893</v>
      </c>
      <c r="AR50" s="25">
        <v>0.8854135904130997</v>
      </c>
      <c r="AS50" s="25">
        <v>0.0783338521358522</v>
      </c>
      <c r="AT50" s="25">
        <v>2.1624358512481763</v>
      </c>
      <c r="AU50" s="25">
        <v>3.155010469854431</v>
      </c>
      <c r="AV50" s="25">
        <v>0.08167996845917398</v>
      </c>
      <c r="AW50" s="25">
        <v>0.21231387088092396</v>
      </c>
      <c r="AY50" s="21"/>
    </row>
    <row r="51" spans="1:49" s="17" customFormat="1" ht="12.75">
      <c r="A51" s="16">
        <v>2002</v>
      </c>
      <c r="B51" s="25">
        <v>0.8314654701652824</v>
      </c>
      <c r="C51" s="25">
        <v>2.7226351030109073</v>
      </c>
      <c r="D51" s="25">
        <v>0.8743494388282678</v>
      </c>
      <c r="E51" s="25">
        <v>9.850137792803215</v>
      </c>
      <c r="F51" s="25">
        <v>1.2235213108329517</v>
      </c>
      <c r="G51" s="25">
        <v>0.07838927999093437</v>
      </c>
      <c r="H51" s="25">
        <v>0.22631937942952654</v>
      </c>
      <c r="I51" s="25">
        <v>2.1267593586069156</v>
      </c>
      <c r="J51" s="25">
        <v>1.8132442671715718</v>
      </c>
      <c r="K51" s="25">
        <v>8.168485393481248</v>
      </c>
      <c r="L51" s="25">
        <v>1.4108718800315407</v>
      </c>
      <c r="M51" s="25">
        <v>9.672870814820412</v>
      </c>
      <c r="N51" s="25">
        <v>4.839395256599729</v>
      </c>
      <c r="O51" s="25">
        <v>5.083276397735482</v>
      </c>
      <c r="P51" s="25">
        <v>1.7129202103058525</v>
      </c>
      <c r="Q51" s="25">
        <v>1.8892608256330594</v>
      </c>
      <c r="R51" s="25">
        <v>0.08553001241801983</v>
      </c>
      <c r="S51" s="25">
        <v>0.47401551072057563</v>
      </c>
      <c r="T51" s="25">
        <v>0.14688172978766603</v>
      </c>
      <c r="U51" s="25">
        <v>2.92837218835728</v>
      </c>
      <c r="V51" s="25">
        <v>5.409850379387031</v>
      </c>
      <c r="W51" s="25">
        <v>3.7751319577504026</v>
      </c>
      <c r="X51" s="25">
        <v>2.0543631930836823</v>
      </c>
      <c r="Y51" s="25">
        <v>1.2977352780361586</v>
      </c>
      <c r="Z51" s="25">
        <v>2.5723278272242656</v>
      </c>
      <c r="AA51" s="25">
        <v>4.118203250877052</v>
      </c>
      <c r="AB51" s="25">
        <v>5.005409912696127</v>
      </c>
      <c r="AC51" s="25">
        <v>0.019332359027144943</v>
      </c>
      <c r="AD51" s="25">
        <v>0.2620875536500952</v>
      </c>
      <c r="AE51" s="25">
        <v>0.3562269538550161</v>
      </c>
      <c r="AF51" s="25">
        <v>0.10292602854728054</v>
      </c>
      <c r="AG51" s="25">
        <v>1.0670437421206957</v>
      </c>
      <c r="AH51" s="25">
        <v>3.815282773420716</v>
      </c>
      <c r="AI51" s="25">
        <v>1.6416029250810948</v>
      </c>
      <c r="AJ51" s="25">
        <v>1.157413181043397</v>
      </c>
      <c r="AK51" s="25">
        <v>1.359852087218883</v>
      </c>
      <c r="AL51" s="25">
        <v>0.012428403859501672</v>
      </c>
      <c r="AM51" s="25">
        <v>0.5532186987992767</v>
      </c>
      <c r="AN51" s="25">
        <v>2.7815401087875196</v>
      </c>
      <c r="AO51" s="25">
        <v>2.0613765266373605</v>
      </c>
      <c r="AP51" s="25">
        <v>6.06915932838816</v>
      </c>
      <c r="AQ51" s="25">
        <v>0.17948035237901874</v>
      </c>
      <c r="AR51" s="25">
        <v>1.0966735784200312</v>
      </c>
      <c r="AS51" s="25">
        <v>0.08748656308873454</v>
      </c>
      <c r="AT51" s="25">
        <v>2.2838882902322597</v>
      </c>
      <c r="AU51" s="25">
        <v>2.7827951989952266</v>
      </c>
      <c r="AV51" s="25">
        <v>0.11595254876315579</v>
      </c>
      <c r="AW51" s="25">
        <v>0.22610468178234</v>
      </c>
    </row>
    <row r="52" spans="1:49" s="17" customFormat="1" ht="12.75">
      <c r="A52" s="16">
        <v>2003</v>
      </c>
      <c r="B52" s="25">
        <v>1.125534006523828</v>
      </c>
      <c r="C52" s="25">
        <v>2.7881791605426582</v>
      </c>
      <c r="D52" s="25">
        <v>0.7941372937215814</v>
      </c>
      <c r="E52" s="25">
        <v>9.807492239918032</v>
      </c>
      <c r="F52" s="25">
        <v>1.2767928995368032</v>
      </c>
      <c r="G52" s="25">
        <v>0.10339975107300191</v>
      </c>
      <c r="H52" s="25">
        <v>0.19788757017597705</v>
      </c>
      <c r="I52" s="25">
        <v>2.62320552011672</v>
      </c>
      <c r="J52" s="25">
        <v>1.9548310762126455</v>
      </c>
      <c r="K52" s="25">
        <v>9.439291941507822</v>
      </c>
      <c r="L52" s="25">
        <v>1.0757561889427685</v>
      </c>
      <c r="M52" s="25">
        <v>8.805261212810864</v>
      </c>
      <c r="N52" s="25">
        <v>5.57345711061481</v>
      </c>
      <c r="O52" s="25">
        <v>6.5785526113254225</v>
      </c>
      <c r="P52" s="25">
        <v>1.9445808528102484</v>
      </c>
      <c r="Q52" s="25">
        <v>1.9587758188574478</v>
      </c>
      <c r="R52" s="25">
        <v>0.07637036932985188</v>
      </c>
      <c r="S52" s="25">
        <v>0.402182375949648</v>
      </c>
      <c r="T52" s="25">
        <v>0.1487822840185279</v>
      </c>
      <c r="U52" s="25">
        <v>3.355496202824509</v>
      </c>
      <c r="V52" s="25">
        <v>6.348621335385691</v>
      </c>
      <c r="W52" s="25">
        <v>4.068239938334852</v>
      </c>
      <c r="X52" s="25">
        <v>2.252223025747324</v>
      </c>
      <c r="Y52" s="25">
        <v>1.1169512637577965</v>
      </c>
      <c r="Z52" s="25">
        <v>2.3111305001676197</v>
      </c>
      <c r="AA52" s="25">
        <v>4.114353888067841</v>
      </c>
      <c r="AB52" s="25">
        <v>5.2205050592807</v>
      </c>
      <c r="AC52" s="25">
        <v>0.016615229435900825</v>
      </c>
      <c r="AD52" s="25">
        <v>0.23255901420753675</v>
      </c>
      <c r="AE52" s="25">
        <v>0.36045514549858587</v>
      </c>
      <c r="AF52" s="25">
        <v>0.08976481729457149</v>
      </c>
      <c r="AG52" s="25">
        <v>0.9512547412755148</v>
      </c>
      <c r="AH52" s="25">
        <v>4.409884587018212</v>
      </c>
      <c r="AI52" s="25">
        <v>1.9657507590101468</v>
      </c>
      <c r="AJ52" s="25">
        <v>1.2797738664425444</v>
      </c>
      <c r="AK52" s="25">
        <v>1.080445317273324</v>
      </c>
      <c r="AL52" s="25">
        <v>0.009211913985145592</v>
      </c>
      <c r="AM52" s="25">
        <v>0.7322966485511523</v>
      </c>
      <c r="AN52" s="25">
        <v>3.7336371364896195</v>
      </c>
      <c r="AO52" s="25">
        <v>1.6502311021818885</v>
      </c>
      <c r="AP52" s="25">
        <v>6.970282035422047</v>
      </c>
      <c r="AQ52" s="25">
        <v>0.14566749066287674</v>
      </c>
      <c r="AR52" s="25">
        <v>0.9047367512004874</v>
      </c>
      <c r="AS52" s="25">
        <v>0.07296603015265193</v>
      </c>
      <c r="AT52" s="25">
        <v>1.912562446585989</v>
      </c>
      <c r="AU52" s="25">
        <v>2.884183964228548</v>
      </c>
      <c r="AV52" s="25">
        <v>0.08636971466884494</v>
      </c>
      <c r="AW52" s="25">
        <v>0.21128513388325174</v>
      </c>
    </row>
    <row r="53" spans="1:49" s="17" customFormat="1" ht="12.75">
      <c r="A53" s="16">
        <v>2004</v>
      </c>
      <c r="B53" s="25">
        <v>1.2396573971702591</v>
      </c>
      <c r="C53" s="25">
        <v>2.6965243290224783</v>
      </c>
      <c r="D53" s="25">
        <v>0.7085081279008825</v>
      </c>
      <c r="E53" s="25">
        <v>8.430898554693586</v>
      </c>
      <c r="F53" s="25">
        <v>1.278926022125795</v>
      </c>
      <c r="G53" s="25">
        <v>0.09717599516499913</v>
      </c>
      <c r="H53" s="25">
        <v>0.19737669000750746</v>
      </c>
      <c r="I53" s="25">
        <v>2.7868834344559916</v>
      </c>
      <c r="J53" s="25">
        <v>2.094712618691245</v>
      </c>
      <c r="K53" s="25">
        <v>8.969587636751672</v>
      </c>
      <c r="L53" s="25">
        <v>1.3507134157109197</v>
      </c>
      <c r="M53" s="25">
        <v>7.263985164479742</v>
      </c>
      <c r="N53" s="25">
        <v>5.505011926965045</v>
      </c>
      <c r="O53" s="25">
        <v>5.883145541080982</v>
      </c>
      <c r="P53" s="25">
        <v>1.9107342266766014</v>
      </c>
      <c r="Q53" s="25">
        <v>1.975367714564968</v>
      </c>
      <c r="R53" s="25">
        <v>0.07549544570303462</v>
      </c>
      <c r="S53" s="25">
        <v>0.3962439706972506</v>
      </c>
      <c r="T53" s="25">
        <v>0.1557530964308817</v>
      </c>
      <c r="U53" s="25">
        <v>3.385071663306404</v>
      </c>
      <c r="V53" s="25">
        <v>6.231313401545878</v>
      </c>
      <c r="W53" s="25">
        <v>4.018991888624999</v>
      </c>
      <c r="X53" s="25">
        <v>2.0873055097290227</v>
      </c>
      <c r="Y53" s="25">
        <v>0.9306858665936381</v>
      </c>
      <c r="Z53" s="25">
        <v>2.252758473291814</v>
      </c>
      <c r="AA53" s="25">
        <v>4.672452132547016</v>
      </c>
      <c r="AB53" s="25">
        <v>5.4163977543687345</v>
      </c>
      <c r="AC53" s="25">
        <v>0.019746861786967218</v>
      </c>
      <c r="AD53" s="25">
        <v>0.22851604290118938</v>
      </c>
      <c r="AE53" s="25">
        <v>0.360137602708356</v>
      </c>
      <c r="AF53" s="25">
        <v>0.07997882368772694</v>
      </c>
      <c r="AG53" s="25">
        <v>0.9527201932111677</v>
      </c>
      <c r="AH53" s="25">
        <v>4.1902967703705105</v>
      </c>
      <c r="AI53" s="25">
        <v>2.031531176312273</v>
      </c>
      <c r="AJ53" s="25">
        <v>1.2330175627629387</v>
      </c>
      <c r="AK53" s="25">
        <v>1.0620942475765975</v>
      </c>
      <c r="AL53" s="25">
        <v>0.009485407221338218</v>
      </c>
      <c r="AM53" s="25">
        <v>0.8619597580610892</v>
      </c>
      <c r="AN53" s="25">
        <v>4.092590316777548</v>
      </c>
      <c r="AO53" s="25">
        <v>1.5876146565685658</v>
      </c>
      <c r="AP53" s="25">
        <v>5.967636931096516</v>
      </c>
      <c r="AQ53" s="25">
        <v>0.12829201856564787</v>
      </c>
      <c r="AR53" s="25">
        <v>0.9268493651700513</v>
      </c>
      <c r="AS53" s="25">
        <v>0.0802467496895495</v>
      </c>
      <c r="AT53" s="25">
        <v>1.9204449367058722</v>
      </c>
      <c r="AU53" s="25">
        <v>2.9282010807926757</v>
      </c>
      <c r="AV53" s="25">
        <v>0.08631968737753141</v>
      </c>
      <c r="AW53" s="25">
        <v>0.20173327698794558</v>
      </c>
    </row>
    <row r="54" spans="1:49" s="17" customFormat="1" ht="12.75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20"/>
    </row>
    <row r="55" spans="1:48" s="17" customFormat="1" ht="12.75">
      <c r="A55" s="16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</row>
    <row r="56" spans="1:49" ht="13.5" customHeight="1">
      <c r="A56" s="24" t="s">
        <v>57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17"/>
    </row>
    <row r="57" spans="1:49" ht="13.5" customHeight="1">
      <c r="A57" s="16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17"/>
    </row>
    <row r="58" spans="1:49" s="29" customFormat="1" ht="13.5" customHeight="1">
      <c r="A58" s="27" t="s">
        <v>54</v>
      </c>
      <c r="B58" s="28">
        <f>LN(B53/B9)/44*100</f>
        <v>0.7413160277852022</v>
      </c>
      <c r="C58" s="28">
        <f aca="true" t="shared" si="0" ref="C58:AW58">LN(C53/C9)/44*100</f>
        <v>4.692871144295179</v>
      </c>
      <c r="D58" s="28">
        <f t="shared" si="0"/>
        <v>2.9245323766199602</v>
      </c>
      <c r="E58" s="28">
        <f t="shared" si="0"/>
        <v>3.188127091951482</v>
      </c>
      <c r="F58" s="28">
        <f t="shared" si="0"/>
        <v>4.008398835491403</v>
      </c>
      <c r="G58" s="28">
        <f t="shared" si="0"/>
        <v>-0.8937587514387909</v>
      </c>
      <c r="H58" s="28">
        <f t="shared" si="0"/>
        <v>-0.3300051706521404</v>
      </c>
      <c r="I58" s="28">
        <f t="shared" si="0"/>
        <v>1.2800531226003034</v>
      </c>
      <c r="J58" s="28">
        <f t="shared" si="0"/>
        <v>2.0041905958576742</v>
      </c>
      <c r="K58" s="28">
        <f t="shared" si="0"/>
        <v>4.941488226165207</v>
      </c>
      <c r="L58" s="28">
        <f t="shared" si="0"/>
        <v>4.083535105101403</v>
      </c>
      <c r="M58" s="28">
        <f t="shared" si="0"/>
        <v>4.015702119859299</v>
      </c>
      <c r="N58" s="28">
        <f t="shared" si="0"/>
        <v>3.298407164648908</v>
      </c>
      <c r="O58" s="28">
        <f t="shared" si="0"/>
        <v>4.927326151216351</v>
      </c>
      <c r="P58" s="28">
        <f t="shared" si="0"/>
        <v>1.8059627760301302</v>
      </c>
      <c r="Q58" s="28">
        <f t="shared" si="0"/>
        <v>3.714550617456977</v>
      </c>
      <c r="R58" s="28">
        <f t="shared" si="0"/>
        <v>-1.7964458181149403</v>
      </c>
      <c r="S58" s="28">
        <f t="shared" si="0"/>
        <v>-0.13476559109118755</v>
      </c>
      <c r="T58" s="28">
        <f t="shared" si="0"/>
        <v>-2.403171830974765</v>
      </c>
      <c r="U58" s="28">
        <f t="shared" si="0"/>
        <v>2.1883754960132116</v>
      </c>
      <c r="V58" s="28">
        <f t="shared" si="0"/>
        <v>4.042417166396025</v>
      </c>
      <c r="W58" s="28">
        <f t="shared" si="0"/>
        <v>3.3324014586249016</v>
      </c>
      <c r="X58" s="28">
        <f t="shared" si="0"/>
        <v>2.1478869097074726</v>
      </c>
      <c r="Y58" s="28">
        <f t="shared" si="0"/>
        <v>4.054071225452736</v>
      </c>
      <c r="Z58" s="28">
        <f t="shared" si="0"/>
        <v>1.4140313469581611</v>
      </c>
      <c r="AA58" s="28">
        <f t="shared" si="0"/>
        <v>5.6485036277366385</v>
      </c>
      <c r="AB58" s="28">
        <f t="shared" si="0"/>
        <v>4.696063046384609</v>
      </c>
      <c r="AC58" s="28">
        <f t="shared" si="0"/>
        <v>-1.922339190516684</v>
      </c>
      <c r="AD58" s="28">
        <f t="shared" si="0"/>
        <v>-0.7564706955616599</v>
      </c>
      <c r="AE58" s="28">
        <f t="shared" si="0"/>
        <v>2.0672260202051977</v>
      </c>
      <c r="AF58" s="28">
        <f t="shared" si="0"/>
        <v>3.4945980709811857</v>
      </c>
      <c r="AG58" s="28">
        <f t="shared" si="0"/>
        <v>-0.7812692599176045</v>
      </c>
      <c r="AH58" s="28">
        <f t="shared" si="0"/>
        <v>1.785125897091388</v>
      </c>
      <c r="AI58" s="28">
        <f t="shared" si="0"/>
        <v>3.548587590651652</v>
      </c>
      <c r="AJ58" s="28">
        <f t="shared" si="0"/>
        <v>2.535586905471634</v>
      </c>
      <c r="AK58" s="28">
        <f t="shared" si="0"/>
        <v>-0.026253116149010203</v>
      </c>
      <c r="AL58" s="28">
        <f t="shared" si="0"/>
        <v>-1.9842994861581038</v>
      </c>
      <c r="AM58" s="28">
        <f t="shared" si="0"/>
        <v>1.5146126369529382</v>
      </c>
      <c r="AN58" s="28">
        <f t="shared" si="0"/>
        <v>7.862807094074162</v>
      </c>
      <c r="AO58" s="28">
        <f t="shared" si="0"/>
        <v>1.7553750899546552</v>
      </c>
      <c r="AP58" s="28">
        <f t="shared" si="0"/>
        <v>3.6032436340858722</v>
      </c>
      <c r="AQ58" s="28">
        <f t="shared" si="0"/>
        <v>0.9521351792481425</v>
      </c>
      <c r="AR58" s="28">
        <f t="shared" si="0"/>
        <v>0.6900133638757868</v>
      </c>
      <c r="AS58" s="28">
        <f t="shared" si="0"/>
        <v>-1.6443539582953075</v>
      </c>
      <c r="AT58" s="28">
        <f t="shared" si="0"/>
        <v>2.452667275474589</v>
      </c>
      <c r="AU58" s="28">
        <f t="shared" si="0"/>
        <v>3.2024641813991255</v>
      </c>
      <c r="AV58" s="28">
        <f t="shared" si="0"/>
        <v>-1.648739538604037</v>
      </c>
      <c r="AW58" s="28">
        <f t="shared" si="0"/>
        <v>2.3657234729143863</v>
      </c>
    </row>
    <row r="59" spans="1:49" s="29" customFormat="1" ht="15">
      <c r="A59" s="27" t="s">
        <v>49</v>
      </c>
      <c r="B59" s="28">
        <f>LN(B15/B9)/6*100</f>
        <v>5.450279012722045</v>
      </c>
      <c r="C59" s="28">
        <f aca="true" t="shared" si="1" ref="C59:AW59">LN(C15/C9)/6*100</f>
        <v>9.562500853935504</v>
      </c>
      <c r="D59" s="28">
        <f t="shared" si="1"/>
        <v>5.24381382744203</v>
      </c>
      <c r="E59" s="28">
        <f t="shared" si="1"/>
        <v>2.619032157857201</v>
      </c>
      <c r="F59" s="28">
        <f t="shared" si="1"/>
        <v>7.187195802273247</v>
      </c>
      <c r="G59" s="28">
        <f t="shared" si="1"/>
        <v>-1.8590352605113154</v>
      </c>
      <c r="H59" s="28">
        <f t="shared" si="1"/>
        <v>7.024296612265476</v>
      </c>
      <c r="I59" s="28">
        <f t="shared" si="1"/>
        <v>3.914326112820813</v>
      </c>
      <c r="J59" s="28">
        <f t="shared" si="1"/>
        <v>6.310323748270264</v>
      </c>
      <c r="K59" s="28">
        <f t="shared" si="1"/>
        <v>15.30735995437741</v>
      </c>
      <c r="L59" s="28">
        <f t="shared" si="1"/>
        <v>9.152327324542577</v>
      </c>
      <c r="M59" s="28">
        <f t="shared" si="1"/>
        <v>15.703866123660063</v>
      </c>
      <c r="N59" s="28">
        <f t="shared" si="1"/>
        <v>8.447181662001997</v>
      </c>
      <c r="O59" s="28">
        <f t="shared" si="1"/>
        <v>12.409021981035375</v>
      </c>
      <c r="P59" s="28">
        <f t="shared" si="1"/>
        <v>6.247758346842301</v>
      </c>
      <c r="Q59" s="28">
        <f t="shared" si="1"/>
        <v>6.77872749726725</v>
      </c>
      <c r="R59" s="28">
        <f t="shared" si="1"/>
        <v>-2.6457647280705485</v>
      </c>
      <c r="S59" s="28">
        <f t="shared" si="1"/>
        <v>3.6893628887558845</v>
      </c>
      <c r="T59" s="28">
        <f t="shared" si="1"/>
        <v>-2.1422494053865506</v>
      </c>
      <c r="U59" s="28">
        <f t="shared" si="1"/>
        <v>-0.7419783923248355</v>
      </c>
      <c r="V59" s="28">
        <f t="shared" si="1"/>
        <v>8.452419541998013</v>
      </c>
      <c r="W59" s="28">
        <f t="shared" si="1"/>
        <v>9.388854113707842</v>
      </c>
      <c r="X59" s="28">
        <f t="shared" si="1"/>
        <v>3.628025703007117</v>
      </c>
      <c r="Y59" s="28">
        <f t="shared" si="1"/>
        <v>11.359249617598135</v>
      </c>
      <c r="Z59" s="28">
        <f t="shared" si="1"/>
        <v>3.2863512568238904</v>
      </c>
      <c r="AA59" s="28">
        <f t="shared" si="1"/>
        <v>11.277198577862634</v>
      </c>
      <c r="AB59" s="28">
        <f t="shared" si="1"/>
        <v>10.762663932173238</v>
      </c>
      <c r="AC59" s="28">
        <f t="shared" si="1"/>
        <v>-0.9996503830436999</v>
      </c>
      <c r="AD59" s="28">
        <f t="shared" si="1"/>
        <v>0.22824933788514185</v>
      </c>
      <c r="AE59" s="28">
        <f t="shared" si="1"/>
        <v>4.583311074177907</v>
      </c>
      <c r="AF59" s="28">
        <f t="shared" si="1"/>
        <v>4.656268890493697</v>
      </c>
      <c r="AG59" s="28">
        <f t="shared" si="1"/>
        <v>0.01400322209105296</v>
      </c>
      <c r="AH59" s="28">
        <f t="shared" si="1"/>
        <v>-2.011154441039191</v>
      </c>
      <c r="AI59" s="28">
        <f t="shared" si="1"/>
        <v>16.19404597130211</v>
      </c>
      <c r="AJ59" s="28">
        <f t="shared" si="1"/>
        <v>10.444642459039493</v>
      </c>
      <c r="AK59" s="28">
        <f t="shared" si="1"/>
        <v>0.12184684980375042</v>
      </c>
      <c r="AL59" s="28">
        <f t="shared" si="1"/>
        <v>-2.39268121642143</v>
      </c>
      <c r="AM59" s="28">
        <f t="shared" si="1"/>
        <v>3.227324619689895</v>
      </c>
      <c r="AN59" s="28">
        <f t="shared" si="1"/>
        <v>21.177382534151548</v>
      </c>
      <c r="AO59" s="28">
        <f t="shared" si="1"/>
        <v>7.288472990622995</v>
      </c>
      <c r="AP59" s="28">
        <f t="shared" si="1"/>
        <v>12.618301690195358</v>
      </c>
      <c r="AQ59" s="28">
        <f t="shared" si="1"/>
        <v>3.25329195462483</v>
      </c>
      <c r="AR59" s="28">
        <f t="shared" si="1"/>
        <v>2.8206536859575952</v>
      </c>
      <c r="AS59" s="28">
        <f t="shared" si="1"/>
        <v>10.292949061258923</v>
      </c>
      <c r="AT59" s="28">
        <f t="shared" si="1"/>
        <v>7.856259810056295</v>
      </c>
      <c r="AU59" s="28">
        <f t="shared" si="1"/>
        <v>4.738348851250709</v>
      </c>
      <c r="AV59" s="28">
        <f t="shared" si="1"/>
        <v>0.6039710195620422</v>
      </c>
      <c r="AW59" s="28">
        <f t="shared" si="1"/>
        <v>8.20664042182651</v>
      </c>
    </row>
    <row r="60" spans="1:49" s="29" customFormat="1" ht="15">
      <c r="A60" s="27" t="s">
        <v>50</v>
      </c>
      <c r="B60" s="28">
        <f>LN(B18/B15)/3*100</f>
        <v>0.15548491763858754</v>
      </c>
      <c r="C60" s="28">
        <f aca="true" t="shared" si="2" ref="C60:AW60">LN(C18/C15)/3*100</f>
        <v>5.403200123770766</v>
      </c>
      <c r="D60" s="28">
        <f t="shared" si="2"/>
        <v>3.1676809197917195</v>
      </c>
      <c r="E60" s="28">
        <f t="shared" si="2"/>
        <v>2.3089033811040443</v>
      </c>
      <c r="F60" s="28">
        <f t="shared" si="2"/>
        <v>3.2065973294682304</v>
      </c>
      <c r="G60" s="28">
        <f t="shared" si="2"/>
        <v>-16.52376543431214</v>
      </c>
      <c r="H60" s="28">
        <f t="shared" si="2"/>
        <v>-24.864785601716807</v>
      </c>
      <c r="I60" s="28">
        <f t="shared" si="2"/>
        <v>7.5154734985307465</v>
      </c>
      <c r="J60" s="28">
        <f t="shared" si="2"/>
        <v>3.7903615845676586</v>
      </c>
      <c r="K60" s="28">
        <f t="shared" si="2"/>
        <v>2.5194134165234336</v>
      </c>
      <c r="L60" s="28">
        <f t="shared" si="2"/>
        <v>3.9935871371930047</v>
      </c>
      <c r="M60" s="28">
        <f t="shared" si="2"/>
        <v>-3.882568453343555</v>
      </c>
      <c r="N60" s="28">
        <f t="shared" si="2"/>
        <v>-6.670968189691076</v>
      </c>
      <c r="O60" s="28">
        <f t="shared" si="2"/>
        <v>2.8039782329108744</v>
      </c>
      <c r="P60" s="28">
        <f t="shared" si="2"/>
        <v>-9.484276228514736</v>
      </c>
      <c r="Q60" s="28">
        <f t="shared" si="2"/>
        <v>5.354257293260436</v>
      </c>
      <c r="R60" s="28">
        <f t="shared" si="2"/>
        <v>-17.04883727769847</v>
      </c>
      <c r="S60" s="28">
        <f t="shared" si="2"/>
        <v>-15.312813927270028</v>
      </c>
      <c r="T60" s="28">
        <f t="shared" si="2"/>
        <v>-16.321792022881944</v>
      </c>
      <c r="U60" s="28">
        <f t="shared" si="2"/>
        <v>-4.908917669345289</v>
      </c>
      <c r="V60" s="28">
        <f t="shared" si="2"/>
        <v>5.313602415578482</v>
      </c>
      <c r="W60" s="28">
        <f t="shared" si="2"/>
        <v>1.754000832121717</v>
      </c>
      <c r="X60" s="28">
        <f t="shared" si="2"/>
        <v>8.12403882399497</v>
      </c>
      <c r="Y60" s="28">
        <f t="shared" si="2"/>
        <v>10.103863004083165</v>
      </c>
      <c r="Z60" s="28">
        <f t="shared" si="2"/>
        <v>6.051849568732228</v>
      </c>
      <c r="AA60" s="28">
        <f t="shared" si="2"/>
        <v>1.4805772560826795</v>
      </c>
      <c r="AB60" s="28">
        <f t="shared" si="2"/>
        <v>1.1030498267749484</v>
      </c>
      <c r="AC60" s="28">
        <f t="shared" si="2"/>
        <v>-13.752612077051216</v>
      </c>
      <c r="AD60" s="28">
        <f t="shared" si="2"/>
        <v>-7.783457136164331</v>
      </c>
      <c r="AE60" s="28">
        <f t="shared" si="2"/>
        <v>-9.916848104684266</v>
      </c>
      <c r="AF60" s="28">
        <f t="shared" si="2"/>
        <v>-6.396879175224608</v>
      </c>
      <c r="AG60" s="28">
        <f t="shared" si="2"/>
        <v>-15.866171694425853</v>
      </c>
      <c r="AH60" s="28">
        <f t="shared" si="2"/>
        <v>-8.038015788492716</v>
      </c>
      <c r="AI60" s="28">
        <f t="shared" si="2"/>
        <v>-9.984078240319343</v>
      </c>
      <c r="AJ60" s="28">
        <f t="shared" si="2"/>
        <v>-6.7092764995071885</v>
      </c>
      <c r="AK60" s="28">
        <f t="shared" si="2"/>
        <v>-9.814796138781412</v>
      </c>
      <c r="AL60" s="28">
        <f t="shared" si="2"/>
        <v>-16.10285050718813</v>
      </c>
      <c r="AM60" s="28">
        <f t="shared" si="2"/>
        <v>7.73421468887726</v>
      </c>
      <c r="AN60" s="28">
        <f t="shared" si="2"/>
        <v>1.7604672851486172</v>
      </c>
      <c r="AO60" s="28">
        <f t="shared" si="2"/>
        <v>-3.8183446595364137</v>
      </c>
      <c r="AP60" s="28">
        <f t="shared" si="2"/>
        <v>2.429366155183872</v>
      </c>
      <c r="AQ60" s="28">
        <f t="shared" si="2"/>
        <v>-8.149314320015986</v>
      </c>
      <c r="AR60" s="28">
        <f t="shared" si="2"/>
        <v>1.4310819852232788</v>
      </c>
      <c r="AS60" s="28">
        <f t="shared" si="2"/>
        <v>-39.801151821031084</v>
      </c>
      <c r="AT60" s="28">
        <f t="shared" si="2"/>
        <v>1.6161054579728509</v>
      </c>
      <c r="AU60" s="28">
        <f t="shared" si="2"/>
        <v>-0.7745517892718139</v>
      </c>
      <c r="AV60" s="28">
        <f t="shared" si="2"/>
        <v>-14.521435554433873</v>
      </c>
      <c r="AW60" s="28">
        <f t="shared" si="2"/>
        <v>1.8926450003422752</v>
      </c>
    </row>
    <row r="61" spans="1:49" s="29" customFormat="1" ht="15">
      <c r="A61" s="27" t="s">
        <v>51</v>
      </c>
      <c r="B61" s="28">
        <f>LN(B22/B18)/4*100</f>
        <v>1.1280098526899631</v>
      </c>
      <c r="C61" s="28">
        <f aca="true" t="shared" si="3" ref="C61:AW61">LN(C22/C18)/4*100</f>
        <v>5.46883624708491</v>
      </c>
      <c r="D61" s="28">
        <f t="shared" si="3"/>
        <v>6.340686004035449</v>
      </c>
      <c r="E61" s="28">
        <f t="shared" si="3"/>
        <v>6.905617272572971</v>
      </c>
      <c r="F61" s="28">
        <f t="shared" si="3"/>
        <v>8.494365253266045</v>
      </c>
      <c r="G61" s="28">
        <f t="shared" si="3"/>
        <v>-1.8765496813853915</v>
      </c>
      <c r="H61" s="28">
        <f t="shared" si="3"/>
        <v>7.947206825507271</v>
      </c>
      <c r="I61" s="28">
        <f t="shared" si="3"/>
        <v>-0.9877297415203672</v>
      </c>
      <c r="J61" s="28">
        <f t="shared" si="3"/>
        <v>4.0984623755648295</v>
      </c>
      <c r="K61" s="28">
        <f t="shared" si="3"/>
        <v>6.421276499488744</v>
      </c>
      <c r="L61" s="28">
        <f t="shared" si="3"/>
        <v>10.361893745561169</v>
      </c>
      <c r="M61" s="28">
        <f t="shared" si="3"/>
        <v>-3.3239888044474184</v>
      </c>
      <c r="N61" s="28">
        <f t="shared" si="3"/>
        <v>6.700362351972809</v>
      </c>
      <c r="O61" s="28">
        <f t="shared" si="3"/>
        <v>11.095730487444794</v>
      </c>
      <c r="P61" s="28">
        <f t="shared" si="3"/>
        <v>3.8561084501166625</v>
      </c>
      <c r="Q61" s="28">
        <f t="shared" si="3"/>
        <v>5.848584624097634</v>
      </c>
      <c r="R61" s="28">
        <f t="shared" si="3"/>
        <v>-1.5801127190450244</v>
      </c>
      <c r="S61" s="28">
        <f t="shared" si="3"/>
        <v>10.7057549303624</v>
      </c>
      <c r="T61" s="28">
        <f t="shared" si="3"/>
        <v>-0.8810242414347561</v>
      </c>
      <c r="U61" s="28">
        <f t="shared" si="3"/>
        <v>6.3084931402384665</v>
      </c>
      <c r="V61" s="28">
        <f t="shared" si="3"/>
        <v>10.319104819790358</v>
      </c>
      <c r="W61" s="28">
        <f t="shared" si="3"/>
        <v>1.705349031395139</v>
      </c>
      <c r="X61" s="28">
        <f t="shared" si="3"/>
        <v>8.693934350117804</v>
      </c>
      <c r="Y61" s="28">
        <f t="shared" si="3"/>
        <v>12.931079233868974</v>
      </c>
      <c r="Z61" s="28">
        <f t="shared" si="3"/>
        <v>2.2696679614561215</v>
      </c>
      <c r="AA61" s="28">
        <f t="shared" si="3"/>
        <v>13.41750264055683</v>
      </c>
      <c r="AB61" s="28">
        <f t="shared" si="3"/>
        <v>8.926015434246683</v>
      </c>
      <c r="AC61" s="28">
        <f t="shared" si="3"/>
        <v>-3.22087272177036</v>
      </c>
      <c r="AD61" s="28">
        <f t="shared" si="3"/>
        <v>0.6470810177675739</v>
      </c>
      <c r="AE61" s="28">
        <f t="shared" si="3"/>
        <v>7.403830539303863</v>
      </c>
      <c r="AF61" s="28">
        <f t="shared" si="3"/>
        <v>12.602843507669787</v>
      </c>
      <c r="AG61" s="28">
        <f t="shared" si="3"/>
        <v>0.3425999619754119</v>
      </c>
      <c r="AH61" s="28">
        <f t="shared" si="3"/>
        <v>6.448890919886669</v>
      </c>
      <c r="AI61" s="28">
        <f t="shared" si="3"/>
        <v>7.791976083488107</v>
      </c>
      <c r="AJ61" s="28">
        <f t="shared" si="3"/>
        <v>11.769958957776229</v>
      </c>
      <c r="AK61" s="28">
        <f t="shared" si="3"/>
        <v>1.9320505192564956</v>
      </c>
      <c r="AL61" s="28">
        <f t="shared" si="3"/>
        <v>-6.856668238756307</v>
      </c>
      <c r="AM61" s="28">
        <f t="shared" si="3"/>
        <v>2.3672086990167784</v>
      </c>
      <c r="AN61" s="28">
        <f t="shared" si="3"/>
        <v>11.090712055841626</v>
      </c>
      <c r="AO61" s="28">
        <f t="shared" si="3"/>
        <v>2.1251922197272433</v>
      </c>
      <c r="AP61" s="28">
        <f t="shared" si="3"/>
        <v>5.317227196353713</v>
      </c>
      <c r="AQ61" s="28">
        <f t="shared" si="3"/>
        <v>7.724470686578252</v>
      </c>
      <c r="AR61" s="28">
        <f t="shared" si="3"/>
        <v>2.920682871209164</v>
      </c>
      <c r="AS61" s="28">
        <f t="shared" si="3"/>
        <v>-1.9124102835952235</v>
      </c>
      <c r="AT61" s="28">
        <f t="shared" si="3"/>
        <v>3.6531750030333674</v>
      </c>
      <c r="AU61" s="28">
        <f t="shared" si="3"/>
        <v>6.0228078908658285</v>
      </c>
      <c r="AV61" s="28">
        <f t="shared" si="3"/>
        <v>-5.6820327963211685</v>
      </c>
      <c r="AW61" s="28">
        <f t="shared" si="3"/>
        <v>9.065235222765459</v>
      </c>
    </row>
    <row r="62" spans="1:49" s="29" customFormat="1" ht="15">
      <c r="A62" s="27" t="s">
        <v>52</v>
      </c>
      <c r="B62" s="28">
        <f>LN(B28/B22)/6*100</f>
        <v>-0.14332466215257425</v>
      </c>
      <c r="C62" s="28">
        <f aca="true" t="shared" si="4" ref="C62:AW62">LN(C28/C22)/6*100</f>
        <v>3.5619201313471938</v>
      </c>
      <c r="D62" s="28">
        <f t="shared" si="4"/>
        <v>5.609959963082995</v>
      </c>
      <c r="E62" s="28">
        <f t="shared" si="4"/>
        <v>5.773545789140699</v>
      </c>
      <c r="F62" s="28">
        <f t="shared" si="4"/>
        <v>3.0291441838377215</v>
      </c>
      <c r="G62" s="28">
        <f t="shared" si="4"/>
        <v>1.791111593738294</v>
      </c>
      <c r="H62" s="28">
        <f t="shared" si="4"/>
        <v>2.091354879917784</v>
      </c>
      <c r="I62" s="28">
        <f t="shared" si="4"/>
        <v>2.146080715130019</v>
      </c>
      <c r="J62" s="28">
        <f t="shared" si="4"/>
        <v>2.8511301732321375</v>
      </c>
      <c r="K62" s="28">
        <f t="shared" si="4"/>
        <v>6.224711231100244</v>
      </c>
      <c r="L62" s="28">
        <f t="shared" si="4"/>
        <v>1.9651789222587617</v>
      </c>
      <c r="M62" s="28">
        <f t="shared" si="4"/>
        <v>13.484325069181303</v>
      </c>
      <c r="N62" s="28">
        <f t="shared" si="4"/>
        <v>6.802789892527063</v>
      </c>
      <c r="O62" s="28">
        <f t="shared" si="4"/>
        <v>2.3888906913892836</v>
      </c>
      <c r="P62" s="28">
        <f t="shared" si="4"/>
        <v>4.649160684696739</v>
      </c>
      <c r="Q62" s="28">
        <f t="shared" si="4"/>
        <v>4.584491341958474</v>
      </c>
      <c r="R62" s="28">
        <f t="shared" si="4"/>
        <v>1.7711571356526814</v>
      </c>
      <c r="S62" s="28">
        <f t="shared" si="4"/>
        <v>2.021937907408435</v>
      </c>
      <c r="T62" s="28">
        <f t="shared" si="4"/>
        <v>-0.26291826716392913</v>
      </c>
      <c r="U62" s="28">
        <f t="shared" si="4"/>
        <v>6.129257301384321</v>
      </c>
      <c r="V62" s="28">
        <f t="shared" si="4"/>
        <v>5.413420323998199</v>
      </c>
      <c r="W62" s="28">
        <f t="shared" si="4"/>
        <v>6.778223239815222</v>
      </c>
      <c r="X62" s="28">
        <f t="shared" si="4"/>
        <v>1.2898414905742446</v>
      </c>
      <c r="Y62" s="28">
        <f t="shared" si="4"/>
        <v>5.242375269066069</v>
      </c>
      <c r="Z62" s="28">
        <f t="shared" si="4"/>
        <v>2.937362896105534</v>
      </c>
      <c r="AA62" s="28">
        <f t="shared" si="4"/>
        <v>8.232538314945199</v>
      </c>
      <c r="AB62" s="28">
        <f t="shared" si="4"/>
        <v>6.133805694624914</v>
      </c>
      <c r="AC62" s="28">
        <f t="shared" si="4"/>
        <v>3.1255113450546</v>
      </c>
      <c r="AD62" s="28">
        <f t="shared" si="4"/>
        <v>-0.3850566252406672</v>
      </c>
      <c r="AE62" s="28">
        <f t="shared" si="4"/>
        <v>-0.0670675483445478</v>
      </c>
      <c r="AF62" s="28">
        <f t="shared" si="4"/>
        <v>7.755344380724681</v>
      </c>
      <c r="AG62" s="28">
        <f t="shared" si="4"/>
        <v>3.9570693512507185</v>
      </c>
      <c r="AH62" s="28">
        <f t="shared" si="4"/>
        <v>8.0526638317871</v>
      </c>
      <c r="AI62" s="28">
        <f t="shared" si="4"/>
        <v>3.588630598368477</v>
      </c>
      <c r="AJ62" s="28">
        <f t="shared" si="4"/>
        <v>-1.3280438926270386</v>
      </c>
      <c r="AK62" s="28">
        <f t="shared" si="4"/>
        <v>4.5258483894571535</v>
      </c>
      <c r="AL62" s="28">
        <f t="shared" si="4"/>
        <v>4.779905978562775</v>
      </c>
      <c r="AM62" s="28">
        <f t="shared" si="4"/>
        <v>2.1002546916935567</v>
      </c>
      <c r="AN62" s="28">
        <f t="shared" si="4"/>
        <v>3.0606965094770056</v>
      </c>
      <c r="AO62" s="28">
        <f t="shared" si="4"/>
        <v>4.075913474576033</v>
      </c>
      <c r="AP62" s="28">
        <f t="shared" si="4"/>
        <v>3.0625177671104638</v>
      </c>
      <c r="AQ62" s="28">
        <f t="shared" si="4"/>
        <v>-1.0055329481514605</v>
      </c>
      <c r="AR62" s="28">
        <f t="shared" si="4"/>
        <v>3.1213852224750496</v>
      </c>
      <c r="AS62" s="28">
        <f t="shared" si="4"/>
        <v>3.0303338847341803</v>
      </c>
      <c r="AT62" s="28">
        <f t="shared" si="4"/>
        <v>6.731006718495243</v>
      </c>
      <c r="AU62" s="28">
        <f t="shared" si="4"/>
        <v>6.622635222667103</v>
      </c>
      <c r="AV62" s="28">
        <f t="shared" si="4"/>
        <v>5.269888325125025</v>
      </c>
      <c r="AW62" s="28">
        <f t="shared" si="4"/>
        <v>-2.7263228421948855</v>
      </c>
    </row>
    <row r="63" spans="1:49" s="32" customFormat="1" ht="15">
      <c r="A63" s="30" t="s">
        <v>59</v>
      </c>
      <c r="B63" s="31">
        <f>LN(B30/B28)/2*100</f>
        <v>-0.7540743327534851</v>
      </c>
      <c r="C63" s="31">
        <f aca="true" t="shared" si="5" ref="C63:AW63">LN(C30/C28)/2*100</f>
        <v>5.6935997642290355</v>
      </c>
      <c r="D63" s="31">
        <f t="shared" si="5"/>
        <v>7.610742804532472</v>
      </c>
      <c r="E63" s="31">
        <f t="shared" si="5"/>
        <v>7.42347591718492</v>
      </c>
      <c r="F63" s="31">
        <f t="shared" si="5"/>
        <v>7.404649822605744</v>
      </c>
      <c r="G63" s="31">
        <f t="shared" si="5"/>
        <v>6.407064029399445</v>
      </c>
      <c r="H63" s="31">
        <f t="shared" si="5"/>
        <v>12.091946071439862</v>
      </c>
      <c r="I63" s="31">
        <f t="shared" si="5"/>
        <v>5.69642991869193</v>
      </c>
      <c r="J63" s="31">
        <f t="shared" si="5"/>
        <v>5.191014199882211</v>
      </c>
      <c r="K63" s="31">
        <f t="shared" si="5"/>
        <v>6.028864428158932</v>
      </c>
      <c r="L63" s="31">
        <f t="shared" si="5"/>
        <v>3.2833063117148407</v>
      </c>
      <c r="M63" s="31">
        <f t="shared" si="5"/>
        <v>3.7570934821578277</v>
      </c>
      <c r="N63" s="31">
        <f t="shared" si="5"/>
        <v>4.681965266462484</v>
      </c>
      <c r="O63" s="31">
        <f t="shared" si="5"/>
        <v>-2.7015759934453536</v>
      </c>
      <c r="P63" s="31">
        <f t="shared" si="5"/>
        <v>2.204969421675865</v>
      </c>
      <c r="Q63" s="31">
        <f t="shared" si="5"/>
        <v>6.082451971643586</v>
      </c>
      <c r="R63" s="31">
        <f t="shared" si="5"/>
        <v>2.386339981531965</v>
      </c>
      <c r="S63" s="31">
        <f t="shared" si="5"/>
        <v>11.51446934950017</v>
      </c>
      <c r="T63" s="31">
        <f t="shared" si="5"/>
        <v>-2.253268097953796</v>
      </c>
      <c r="U63" s="31">
        <f t="shared" si="5"/>
        <v>7.121750821563312</v>
      </c>
      <c r="V63" s="31">
        <f t="shared" si="5"/>
        <v>4.230869079857658</v>
      </c>
      <c r="W63" s="31">
        <f t="shared" si="5"/>
        <v>1.7125835094516817</v>
      </c>
      <c r="X63" s="31">
        <f t="shared" si="5"/>
        <v>0.7113889489824176</v>
      </c>
      <c r="Y63" s="31">
        <f t="shared" si="5"/>
        <v>-8.800232409899838</v>
      </c>
      <c r="Z63" s="31">
        <f t="shared" si="5"/>
        <v>3.3414186812519233</v>
      </c>
      <c r="AA63" s="31">
        <f t="shared" si="5"/>
        <v>2.2544547732468065</v>
      </c>
      <c r="AB63" s="31">
        <f t="shared" si="5"/>
        <v>7.57778849404157</v>
      </c>
      <c r="AC63" s="31">
        <f t="shared" si="5"/>
        <v>-1.0749672937633161</v>
      </c>
      <c r="AD63" s="31">
        <f t="shared" si="5"/>
        <v>1.713983925938274</v>
      </c>
      <c r="AE63" s="31">
        <f t="shared" si="5"/>
        <v>-4.890911024572999</v>
      </c>
      <c r="AF63" s="31">
        <f t="shared" si="5"/>
        <v>-2.8827577520754604</v>
      </c>
      <c r="AG63" s="31">
        <f t="shared" si="5"/>
        <v>2.379698696848933</v>
      </c>
      <c r="AH63" s="31">
        <f t="shared" si="5"/>
        <v>9.003356528711455</v>
      </c>
      <c r="AI63" s="31">
        <f t="shared" si="5"/>
        <v>-6.707521733227213</v>
      </c>
      <c r="AJ63" s="31">
        <f t="shared" si="5"/>
        <v>0.19332067546205434</v>
      </c>
      <c r="AK63" s="31">
        <f t="shared" si="5"/>
        <v>5.037358093861117</v>
      </c>
      <c r="AL63" s="31">
        <f t="shared" si="5"/>
        <v>8.185796536255395</v>
      </c>
      <c r="AM63" s="31">
        <f t="shared" si="5"/>
        <v>4.790296495062739</v>
      </c>
      <c r="AN63" s="31">
        <f t="shared" si="5"/>
        <v>2.17010527742811</v>
      </c>
      <c r="AO63" s="31">
        <f t="shared" si="5"/>
        <v>6.173889385219862</v>
      </c>
      <c r="AP63" s="31">
        <f t="shared" si="5"/>
        <v>3.4397066923270754</v>
      </c>
      <c r="AQ63" s="31">
        <f t="shared" si="5"/>
        <v>-0.3004304799383659</v>
      </c>
      <c r="AR63" s="31">
        <f t="shared" si="5"/>
        <v>3.1447121541916703</v>
      </c>
      <c r="AS63" s="31">
        <f t="shared" si="5"/>
        <v>6.479542155742587</v>
      </c>
      <c r="AT63" s="31">
        <f t="shared" si="5"/>
        <v>4.929836173800609</v>
      </c>
      <c r="AU63" s="31">
        <f t="shared" si="5"/>
        <v>15.189664149195758</v>
      </c>
      <c r="AV63" s="31">
        <f t="shared" si="5"/>
        <v>-1.5675552306342928</v>
      </c>
      <c r="AW63" s="31">
        <f t="shared" si="5"/>
        <v>4.238343434360023</v>
      </c>
    </row>
    <row r="64" spans="1:49" s="32" customFormat="1" ht="15">
      <c r="A64" s="30" t="s">
        <v>60</v>
      </c>
      <c r="B64" s="31">
        <f>LN(B39/B30)/9*100</f>
        <v>-3.9240021312399875</v>
      </c>
      <c r="C64" s="31">
        <f aca="true" t="shared" si="6" ref="C64:AW64">LN(C39/C30)/9*100</f>
        <v>2.9364728831082916</v>
      </c>
      <c r="D64" s="31">
        <f t="shared" si="6"/>
        <v>-3.0826036090241007</v>
      </c>
      <c r="E64" s="31">
        <f t="shared" si="6"/>
        <v>0.33016018512396217</v>
      </c>
      <c r="F64" s="31">
        <f t="shared" si="6"/>
        <v>-0.5976374131043635</v>
      </c>
      <c r="G64" s="31">
        <f t="shared" si="6"/>
        <v>-1.737308427414289</v>
      </c>
      <c r="H64" s="31">
        <f t="shared" si="6"/>
        <v>-7.147875806813947</v>
      </c>
      <c r="I64" s="31">
        <f t="shared" si="6"/>
        <v>-1.9338443258644686</v>
      </c>
      <c r="J64" s="31">
        <f t="shared" si="6"/>
        <v>-3.965905998569555</v>
      </c>
      <c r="K64" s="31">
        <f t="shared" si="6"/>
        <v>-1.7537131224048148</v>
      </c>
      <c r="L64" s="31">
        <f t="shared" si="6"/>
        <v>-0.7322589609635568</v>
      </c>
      <c r="M64" s="31">
        <f t="shared" si="6"/>
        <v>-1.382807140466342</v>
      </c>
      <c r="N64" s="31">
        <f t="shared" si="6"/>
        <v>-1.8422276475662462</v>
      </c>
      <c r="O64" s="31">
        <f t="shared" si="6"/>
        <v>0.6498053652222322</v>
      </c>
      <c r="P64" s="31">
        <f t="shared" si="6"/>
        <v>-2.930798662021058</v>
      </c>
      <c r="Q64" s="31">
        <f t="shared" si="6"/>
        <v>1.1775554133606472</v>
      </c>
      <c r="R64" s="31">
        <f t="shared" si="6"/>
        <v>-1.9355302751407586</v>
      </c>
      <c r="S64" s="31">
        <f t="shared" si="6"/>
        <v>-6.080452482242424</v>
      </c>
      <c r="T64" s="31">
        <f t="shared" si="6"/>
        <v>-3.588625330149974</v>
      </c>
      <c r="U64" s="31">
        <f t="shared" si="6"/>
        <v>-0.709716229628399</v>
      </c>
      <c r="V64" s="31">
        <f t="shared" si="6"/>
        <v>-1.6128030484142555</v>
      </c>
      <c r="W64" s="31">
        <f t="shared" si="6"/>
        <v>-0.862859203229068</v>
      </c>
      <c r="X64" s="31">
        <f t="shared" si="6"/>
        <v>-1.6493053462767377</v>
      </c>
      <c r="Y64" s="31">
        <f t="shared" si="6"/>
        <v>-2.199254117309269</v>
      </c>
      <c r="Z64" s="31">
        <f t="shared" si="6"/>
        <v>-4.249982274808785</v>
      </c>
      <c r="AA64" s="31">
        <f t="shared" si="6"/>
        <v>-0.9802844164676284</v>
      </c>
      <c r="AB64" s="31">
        <f t="shared" si="6"/>
        <v>-1.9851015824450173</v>
      </c>
      <c r="AC64" s="31">
        <f t="shared" si="6"/>
        <v>-5.050151304430599</v>
      </c>
      <c r="AD64" s="31">
        <f t="shared" si="6"/>
        <v>-1.99401949735976</v>
      </c>
      <c r="AE64" s="31">
        <f t="shared" si="6"/>
        <v>1.512081275660935</v>
      </c>
      <c r="AF64" s="31">
        <f t="shared" si="6"/>
        <v>-2.375689121234052</v>
      </c>
      <c r="AG64" s="31">
        <f t="shared" si="6"/>
        <v>-1.9193026903345636</v>
      </c>
      <c r="AH64" s="31">
        <f t="shared" si="6"/>
        <v>-2.8780819133327498</v>
      </c>
      <c r="AI64" s="31">
        <f t="shared" si="6"/>
        <v>1.2558507010600537</v>
      </c>
      <c r="AJ64" s="31">
        <f t="shared" si="6"/>
        <v>-1.1348528463512937</v>
      </c>
      <c r="AK64" s="31">
        <f t="shared" si="6"/>
        <v>-2.406484972846555</v>
      </c>
      <c r="AL64" s="31">
        <f t="shared" si="6"/>
        <v>-5.339740964517707</v>
      </c>
      <c r="AM64" s="31">
        <f t="shared" si="6"/>
        <v>-4.355104653113575</v>
      </c>
      <c r="AN64" s="31">
        <f t="shared" si="6"/>
        <v>3.5427379620346104</v>
      </c>
      <c r="AO64" s="31">
        <f t="shared" si="6"/>
        <v>-4.319883363797125</v>
      </c>
      <c r="AP64" s="31">
        <f t="shared" si="6"/>
        <v>-0.491492292008831</v>
      </c>
      <c r="AQ64" s="31">
        <f t="shared" si="6"/>
        <v>0.5391602291287549</v>
      </c>
      <c r="AR64" s="31">
        <f t="shared" si="6"/>
        <v>-4.299766152007093</v>
      </c>
      <c r="AS64" s="31">
        <f t="shared" si="6"/>
        <v>-4.809316124967882</v>
      </c>
      <c r="AT64" s="31">
        <f t="shared" si="6"/>
        <v>-2.3493002746283214</v>
      </c>
      <c r="AU64" s="31">
        <f t="shared" si="6"/>
        <v>-1.2825736999331157</v>
      </c>
      <c r="AV64" s="31">
        <f t="shared" si="6"/>
        <v>-2.462970370650858</v>
      </c>
      <c r="AW64" s="31">
        <f t="shared" si="6"/>
        <v>-0.5765556459158095</v>
      </c>
    </row>
    <row r="65" spans="1:49" s="32" customFormat="1" ht="15">
      <c r="A65" s="30" t="s">
        <v>61</v>
      </c>
      <c r="B65" s="31">
        <f>LN(B49/B39)/10*100</f>
        <v>0.6877134780906011</v>
      </c>
      <c r="C65" s="31">
        <f aca="true" t="shared" si="7" ref="C65:AW65">LN(C49/C39)/10*100</f>
        <v>5.718617771626228</v>
      </c>
      <c r="D65" s="31">
        <f t="shared" si="7"/>
        <v>4.216150353230798</v>
      </c>
      <c r="E65" s="31">
        <f t="shared" si="7"/>
        <v>3.391788858075068</v>
      </c>
      <c r="F65" s="31">
        <f t="shared" si="7"/>
        <v>7.427572288817788</v>
      </c>
      <c r="G65" s="31">
        <f t="shared" si="7"/>
        <v>0.18465343548149718</v>
      </c>
      <c r="H65" s="31">
        <f t="shared" si="7"/>
        <v>1.157714865275727</v>
      </c>
      <c r="I65" s="31">
        <f t="shared" si="7"/>
        <v>0.716803452110279</v>
      </c>
      <c r="J65" s="31">
        <f t="shared" si="7"/>
        <v>1.2390932202826626</v>
      </c>
      <c r="K65" s="31">
        <f t="shared" si="7"/>
        <v>5.759302926469758</v>
      </c>
      <c r="L65" s="31">
        <f t="shared" si="7"/>
        <v>4.0163954297665185</v>
      </c>
      <c r="M65" s="31">
        <f t="shared" si="7"/>
        <v>4.753050487312729</v>
      </c>
      <c r="N65" s="31">
        <f t="shared" si="7"/>
        <v>4.575743680874194</v>
      </c>
      <c r="O65" s="31">
        <f t="shared" si="7"/>
        <v>6.417037877265068</v>
      </c>
      <c r="P65" s="31">
        <f t="shared" si="7"/>
        <v>4.728458870524586</v>
      </c>
      <c r="Q65" s="31">
        <f t="shared" si="7"/>
        <v>4.129859280289443</v>
      </c>
      <c r="R65" s="31">
        <f t="shared" si="7"/>
        <v>0.4256351247710208</v>
      </c>
      <c r="S65" s="31">
        <f t="shared" si="7"/>
        <v>0.5601185762608399</v>
      </c>
      <c r="T65" s="31">
        <f t="shared" si="7"/>
        <v>-0.22993729600093485</v>
      </c>
      <c r="U65" s="31">
        <f t="shared" si="7"/>
        <v>3.175711462556525</v>
      </c>
      <c r="V65" s="31">
        <f t="shared" si="7"/>
        <v>3.5766554289593704</v>
      </c>
      <c r="W65" s="31">
        <f t="shared" si="7"/>
        <v>4.282554538137119</v>
      </c>
      <c r="X65" s="31">
        <f t="shared" si="7"/>
        <v>2.169308462032187</v>
      </c>
      <c r="Y65" s="31">
        <f t="shared" si="7"/>
        <v>6.915802450434687</v>
      </c>
      <c r="Z65" s="31">
        <f t="shared" si="7"/>
        <v>2.4057464221700955</v>
      </c>
      <c r="AA65" s="31">
        <f t="shared" si="7"/>
        <v>5.8029503021883775</v>
      </c>
      <c r="AB65" s="31">
        <f t="shared" si="7"/>
        <v>5.730437800050762</v>
      </c>
      <c r="AC65" s="31">
        <f t="shared" si="7"/>
        <v>-0.4184691295943299</v>
      </c>
      <c r="AD65" s="31">
        <f t="shared" si="7"/>
        <v>0.21161149992784692</v>
      </c>
      <c r="AE65" s="31">
        <f t="shared" si="7"/>
        <v>6.342542287639816</v>
      </c>
      <c r="AF65" s="31">
        <f t="shared" si="7"/>
        <v>8.319538012394784</v>
      </c>
      <c r="AG65" s="31">
        <f t="shared" si="7"/>
        <v>-0.10658969541350398</v>
      </c>
      <c r="AH65" s="31">
        <f t="shared" si="7"/>
        <v>4.065749861690938</v>
      </c>
      <c r="AI65" s="31">
        <f t="shared" si="7"/>
        <v>2.57189791557975</v>
      </c>
      <c r="AJ65" s="31">
        <f t="shared" si="7"/>
        <v>4.603085853417048</v>
      </c>
      <c r="AK65" s="31">
        <f t="shared" si="7"/>
        <v>0.7914643427877042</v>
      </c>
      <c r="AL65" s="31">
        <f t="shared" si="7"/>
        <v>2.173230152397718</v>
      </c>
      <c r="AM65" s="31">
        <f t="shared" si="7"/>
        <v>0.47260085465459023</v>
      </c>
      <c r="AN65" s="31">
        <f t="shared" si="7"/>
        <v>7.0429720766307655</v>
      </c>
      <c r="AO65" s="31">
        <f t="shared" si="7"/>
        <v>4.778316061133417</v>
      </c>
      <c r="AP65" s="31">
        <f t="shared" si="7"/>
        <v>4.00734216377341</v>
      </c>
      <c r="AQ65" s="31">
        <f t="shared" si="7"/>
        <v>3.613483483067782</v>
      </c>
      <c r="AR65" s="31">
        <f t="shared" si="7"/>
        <v>1.20499718512986</v>
      </c>
      <c r="AS65" s="31">
        <f t="shared" si="7"/>
        <v>0.29533911770772103</v>
      </c>
      <c r="AT65" s="31">
        <f t="shared" si="7"/>
        <v>2.0792472427893722</v>
      </c>
      <c r="AU65" s="31">
        <f t="shared" si="7"/>
        <v>3.809159629062675</v>
      </c>
      <c r="AV65" s="31">
        <f t="shared" si="7"/>
        <v>-2.0078313337751807</v>
      </c>
      <c r="AW65" s="31">
        <f t="shared" si="7"/>
        <v>1.8661570130652825</v>
      </c>
    </row>
    <row r="66" spans="1:49" s="33" customFormat="1" ht="15">
      <c r="A66" s="30" t="s">
        <v>62</v>
      </c>
      <c r="B66" s="31">
        <f>LN(B53/B49)/4*100</f>
        <v>6.436179505304327</v>
      </c>
      <c r="C66" s="31">
        <f aca="true" t="shared" si="8" ref="C66:AW66">LN(C53/C49)/4*100</f>
        <v>-1.3366935287638126</v>
      </c>
      <c r="D66" s="31">
        <f t="shared" si="8"/>
        <v>-0.23714040188621116</v>
      </c>
      <c r="E66" s="31">
        <f t="shared" si="8"/>
        <v>0.9091657622594177</v>
      </c>
      <c r="F66" s="31">
        <f t="shared" si="8"/>
        <v>-3.0580074929907566</v>
      </c>
      <c r="G66" s="31">
        <f t="shared" si="8"/>
        <v>4.783691349731014</v>
      </c>
      <c r="H66" s="31">
        <f t="shared" si="8"/>
        <v>0.540308626754033</v>
      </c>
      <c r="I66" s="31">
        <f t="shared" si="8"/>
        <v>0.052024867872791314</v>
      </c>
      <c r="J66" s="31">
        <f t="shared" si="8"/>
        <v>4.592730454323968</v>
      </c>
      <c r="K66" s="31">
        <f t="shared" si="8"/>
        <v>0.28059214287644274</v>
      </c>
      <c r="L66" s="31">
        <f t="shared" si="8"/>
        <v>4.850483619351789</v>
      </c>
      <c r="M66" s="31">
        <f t="shared" si="8"/>
        <v>-4.023505219666144</v>
      </c>
      <c r="N66" s="31">
        <f t="shared" si="8"/>
        <v>2.075055641247228</v>
      </c>
      <c r="O66" s="31">
        <f t="shared" si="8"/>
        <v>2.651135724424908</v>
      </c>
      <c r="P66" s="31">
        <f t="shared" si="8"/>
        <v>0.44797581269024583</v>
      </c>
      <c r="Q66" s="31">
        <f t="shared" si="8"/>
        <v>-2.064422927461663</v>
      </c>
      <c r="R66" s="31">
        <f t="shared" si="8"/>
        <v>-1.984566616945497</v>
      </c>
      <c r="S66" s="31">
        <f t="shared" si="8"/>
        <v>-2.7470302115161456</v>
      </c>
      <c r="T66" s="31">
        <f t="shared" si="8"/>
        <v>0.07111390851619759</v>
      </c>
      <c r="U66" s="31">
        <f t="shared" si="8"/>
        <v>3.4611146538175293</v>
      </c>
      <c r="V66" s="31">
        <f t="shared" si="8"/>
        <v>1.9352561464925588</v>
      </c>
      <c r="W66" s="31">
        <f t="shared" si="8"/>
        <v>-0.2362945337003436</v>
      </c>
      <c r="X66" s="31">
        <f t="shared" si="8"/>
        <v>-0.605036852152891</v>
      </c>
      <c r="Y66" s="31">
        <f t="shared" si="8"/>
        <v>-8.757698494138502</v>
      </c>
      <c r="Z66" s="31">
        <f t="shared" si="8"/>
        <v>1.2876031714089176</v>
      </c>
      <c r="AA66" s="31">
        <f t="shared" si="8"/>
        <v>4.912035778230255</v>
      </c>
      <c r="AB66" s="31">
        <f t="shared" si="8"/>
        <v>2.910176079059194</v>
      </c>
      <c r="AC66" s="31">
        <f t="shared" si="8"/>
        <v>2.1473061466952217</v>
      </c>
      <c r="AD66" s="31">
        <f t="shared" si="8"/>
        <v>0.2050682704814074</v>
      </c>
      <c r="AE66" s="31">
        <f t="shared" si="8"/>
        <v>-0.814156604333665</v>
      </c>
      <c r="AF66" s="31">
        <f t="shared" si="8"/>
        <v>-1.994190884458464</v>
      </c>
      <c r="AG66" s="31">
        <f t="shared" si="8"/>
        <v>0.4015140330997342</v>
      </c>
      <c r="AH66" s="31">
        <f t="shared" si="8"/>
        <v>1.9633730897818846</v>
      </c>
      <c r="AI66" s="31">
        <f t="shared" si="8"/>
        <v>3.1548832396928033</v>
      </c>
      <c r="AJ66" s="31">
        <f t="shared" si="8"/>
        <v>-1.5723995395597905</v>
      </c>
      <c r="AK66" s="31">
        <f t="shared" si="8"/>
        <v>-0.9140292666959763</v>
      </c>
      <c r="AL66" s="31">
        <f t="shared" si="8"/>
        <v>-3.9858818507609084</v>
      </c>
      <c r="AM66" s="31">
        <f t="shared" si="8"/>
        <v>6.7238354090701185</v>
      </c>
      <c r="AN66" s="31">
        <f t="shared" si="8"/>
        <v>11.059053704801022</v>
      </c>
      <c r="AO66" s="31">
        <f t="shared" si="8"/>
        <v>-2.3118847102722104</v>
      </c>
      <c r="AP66" s="31">
        <f t="shared" si="8"/>
        <v>-1.6571521223329537</v>
      </c>
      <c r="AQ66" s="31">
        <f t="shared" si="8"/>
        <v>-4.607240467786719</v>
      </c>
      <c r="AR66" s="31">
        <f t="shared" si="8"/>
        <v>-0.22728091804645983</v>
      </c>
      <c r="AS66" s="31">
        <f t="shared" si="8"/>
        <v>0.5332985981676323</v>
      </c>
      <c r="AT66" s="31">
        <f t="shared" si="8"/>
        <v>-2.1439244350798417</v>
      </c>
      <c r="AU66" s="31">
        <f t="shared" si="8"/>
        <v>-1.4882044868033641</v>
      </c>
      <c r="AV66" s="31">
        <f t="shared" si="8"/>
        <v>0.9712248041910935</v>
      </c>
      <c r="AW66" s="31">
        <f t="shared" si="8"/>
        <v>1.830448813055999</v>
      </c>
    </row>
    <row r="67" spans="1:12" ht="12.75">
      <c r="A67" s="4"/>
      <c r="C67" s="8"/>
      <c r="D67" s="4"/>
      <c r="E67" s="4"/>
      <c r="F67" s="12"/>
      <c r="G67" s="8"/>
      <c r="H67" s="8"/>
      <c r="I67" s="8"/>
      <c r="J67" s="8"/>
      <c r="K67" s="12"/>
      <c r="L67" s="8"/>
    </row>
    <row r="68" spans="1:12" ht="12.75">
      <c r="A68" s="4"/>
      <c r="C68" s="8"/>
      <c r="D68" s="4"/>
      <c r="E68" s="4"/>
      <c r="F68" s="12"/>
      <c r="G68" s="8"/>
      <c r="H68" s="8"/>
      <c r="I68" s="8"/>
      <c r="J68" s="8"/>
      <c r="K68" s="12"/>
      <c r="L68" s="8"/>
    </row>
    <row r="69" spans="1:12" ht="12.75">
      <c r="A69" s="4"/>
      <c r="C69" s="8"/>
      <c r="D69" s="4"/>
      <c r="E69" s="4"/>
      <c r="F69" s="12"/>
      <c r="G69" s="8"/>
      <c r="H69" s="8"/>
      <c r="I69" s="8"/>
      <c r="J69" s="8"/>
      <c r="K69" s="12"/>
      <c r="L69" s="8"/>
    </row>
    <row r="70" spans="1:12" ht="12.75">
      <c r="A70" s="4"/>
      <c r="C70" s="8"/>
      <c r="D70" s="4"/>
      <c r="E70" s="4"/>
      <c r="F70" s="12"/>
      <c r="G70" s="8"/>
      <c r="H70" s="8"/>
      <c r="I70" s="8"/>
      <c r="J70" s="8"/>
      <c r="K70" s="12"/>
      <c r="L70" s="8"/>
    </row>
    <row r="71" spans="1:12" ht="12.75">
      <c r="A71" s="4"/>
      <c r="C71" s="8"/>
      <c r="D71" s="4"/>
      <c r="E71" s="4"/>
      <c r="F71" s="12"/>
      <c r="G71" s="8"/>
      <c r="H71" s="8"/>
      <c r="I71" s="8"/>
      <c r="J71" s="8"/>
      <c r="K71" s="12"/>
      <c r="L71" s="8"/>
    </row>
    <row r="72" spans="1:12" ht="12.75">
      <c r="A72" s="4"/>
      <c r="C72" s="8"/>
      <c r="D72" s="4"/>
      <c r="E72" s="4"/>
      <c r="F72" s="12"/>
      <c r="G72" s="8"/>
      <c r="H72" s="8"/>
      <c r="I72" s="8"/>
      <c r="J72" s="8"/>
      <c r="K72" s="12"/>
      <c r="L72" s="8"/>
    </row>
    <row r="73" spans="1:12" ht="12.75">
      <c r="A73" s="4"/>
      <c r="C73" s="8"/>
      <c r="D73" s="4"/>
      <c r="E73" s="4"/>
      <c r="F73" s="12"/>
      <c r="G73" s="8"/>
      <c r="H73" s="8"/>
      <c r="I73" s="8"/>
      <c r="J73" s="8"/>
      <c r="K73" s="12"/>
      <c r="L73" s="8"/>
    </row>
    <row r="74" spans="1:12" ht="12.75">
      <c r="A74" s="4"/>
      <c r="C74" s="8"/>
      <c r="D74" s="4"/>
      <c r="E74" s="4"/>
      <c r="F74" s="12"/>
      <c r="G74" s="8"/>
      <c r="H74" s="8"/>
      <c r="I74" s="8"/>
      <c r="J74" s="8"/>
      <c r="K74" s="12"/>
      <c r="L74" s="8"/>
    </row>
    <row r="75" spans="1:12" ht="12.75">
      <c r="A75" s="6"/>
      <c r="C75" s="8"/>
      <c r="D75" s="6"/>
      <c r="E75" s="6"/>
      <c r="F75" s="13"/>
      <c r="G75" s="8"/>
      <c r="H75" s="8"/>
      <c r="I75" s="8"/>
      <c r="J75" s="8"/>
      <c r="K75" s="12"/>
      <c r="L75" s="8"/>
    </row>
    <row r="76" spans="1:12" ht="12.75">
      <c r="A76" s="4"/>
      <c r="C76" s="8"/>
      <c r="D76" s="4"/>
      <c r="E76" s="4"/>
      <c r="F76" s="12"/>
      <c r="G76" s="8"/>
      <c r="H76" s="8"/>
      <c r="I76" s="8"/>
      <c r="J76" s="8"/>
      <c r="K76" s="12"/>
      <c r="L76" s="8"/>
    </row>
    <row r="77" spans="1:12" ht="12.75">
      <c r="A77" s="4"/>
      <c r="C77" s="8"/>
      <c r="D77" s="4"/>
      <c r="E77" s="4"/>
      <c r="F77" s="12"/>
      <c r="G77" s="8"/>
      <c r="H77" s="8"/>
      <c r="I77" s="8"/>
      <c r="J77" s="8"/>
      <c r="K77" s="12"/>
      <c r="L77" s="8"/>
    </row>
    <row r="78" spans="1:12" ht="12.75">
      <c r="A78" s="4"/>
      <c r="C78" s="8"/>
      <c r="D78" s="4"/>
      <c r="E78" s="4"/>
      <c r="F78" s="12"/>
      <c r="G78" s="8"/>
      <c r="H78" s="8"/>
      <c r="I78" s="8"/>
      <c r="J78" s="8"/>
      <c r="K78" s="12"/>
      <c r="L78" s="8"/>
    </row>
    <row r="79" spans="1:12" ht="12.75">
      <c r="A79" s="4"/>
      <c r="C79" s="8"/>
      <c r="D79" s="4"/>
      <c r="E79" s="4"/>
      <c r="F79" s="12"/>
      <c r="G79" s="8"/>
      <c r="H79" s="8"/>
      <c r="I79" s="8"/>
      <c r="J79" s="8"/>
      <c r="K79" s="12"/>
      <c r="L79" s="8"/>
    </row>
    <row r="80" spans="1:12" ht="12.75">
      <c r="A80" s="4"/>
      <c r="C80" s="8"/>
      <c r="D80" s="4"/>
      <c r="E80" s="4"/>
      <c r="F80" s="12"/>
      <c r="G80" s="8"/>
      <c r="H80" s="8"/>
      <c r="I80" s="8"/>
      <c r="J80" s="8"/>
      <c r="K80" s="12"/>
      <c r="L80" s="8"/>
    </row>
    <row r="81" spans="1:12" ht="12.75">
      <c r="A81" s="4"/>
      <c r="C81" s="8"/>
      <c r="D81" s="4"/>
      <c r="E81" s="4"/>
      <c r="F81" s="12"/>
      <c r="G81" s="8"/>
      <c r="H81" s="8"/>
      <c r="I81" s="8"/>
      <c r="J81" s="8"/>
      <c r="K81" s="12"/>
      <c r="L81" s="8"/>
    </row>
    <row r="82" spans="1:12" ht="12.75">
      <c r="A82" s="4"/>
      <c r="C82" s="8"/>
      <c r="D82" s="4"/>
      <c r="E82" s="4"/>
      <c r="F82" s="12"/>
      <c r="G82" s="8"/>
      <c r="H82" s="8"/>
      <c r="I82" s="8"/>
      <c r="J82" s="8"/>
      <c r="K82" s="12"/>
      <c r="L82" s="8"/>
    </row>
    <row r="83" spans="1:12" ht="12.75">
      <c r="A83" s="4"/>
      <c r="C83" s="8"/>
      <c r="D83" s="4"/>
      <c r="E83" s="4"/>
      <c r="F83" s="12"/>
      <c r="G83" s="8"/>
      <c r="H83" s="8"/>
      <c r="I83" s="8"/>
      <c r="J83" s="8"/>
      <c r="K83" s="12"/>
      <c r="L83" s="8"/>
    </row>
    <row r="84" spans="1:12" ht="12.75">
      <c r="A84" s="4"/>
      <c r="C84" s="8"/>
      <c r="D84" s="4"/>
      <c r="E84" s="4"/>
      <c r="F84" s="12"/>
      <c r="G84" s="8"/>
      <c r="H84" s="8"/>
      <c r="I84" s="8"/>
      <c r="J84" s="8"/>
      <c r="K84" s="12"/>
      <c r="L84" s="8"/>
    </row>
    <row r="85" spans="1:12" ht="12.75">
      <c r="A85" s="4"/>
      <c r="C85" s="8"/>
      <c r="D85" s="4"/>
      <c r="E85" s="4"/>
      <c r="F85" s="12"/>
      <c r="G85" s="8"/>
      <c r="H85" s="8"/>
      <c r="I85" s="8"/>
      <c r="J85" s="8"/>
      <c r="K85" s="12"/>
      <c r="L85" s="8"/>
    </row>
    <row r="86" spans="1:12" ht="12.75">
      <c r="A86" s="1"/>
      <c r="C86" s="8"/>
      <c r="D86" s="1"/>
      <c r="E86" s="1"/>
      <c r="F86" s="14"/>
      <c r="G86" s="8"/>
      <c r="H86" s="8"/>
      <c r="I86" s="8"/>
      <c r="J86" s="8"/>
      <c r="K86" s="12"/>
      <c r="L86" s="8"/>
    </row>
    <row r="87" spans="1:12" ht="12.75">
      <c r="A87" s="4"/>
      <c r="C87" s="8"/>
      <c r="D87" s="4"/>
      <c r="E87" s="4"/>
      <c r="F87" s="12"/>
      <c r="G87" s="8"/>
      <c r="H87" s="8"/>
      <c r="I87" s="8"/>
      <c r="J87" s="8"/>
      <c r="K87" s="12"/>
      <c r="L87" s="8"/>
    </row>
    <row r="88" spans="1:12" ht="12.75">
      <c r="A88" s="4"/>
      <c r="C88" s="8"/>
      <c r="D88" s="4"/>
      <c r="E88" s="4"/>
      <c r="F88" s="12"/>
      <c r="G88" s="8"/>
      <c r="H88" s="8"/>
      <c r="I88" s="8"/>
      <c r="J88" s="8"/>
      <c r="K88" s="12"/>
      <c r="L88" s="8"/>
    </row>
    <row r="89" spans="1:12" ht="12.75">
      <c r="A89" s="4"/>
      <c r="C89" s="8"/>
      <c r="D89" s="4"/>
      <c r="E89" s="4"/>
      <c r="F89" s="12"/>
      <c r="G89" s="8"/>
      <c r="H89" s="8"/>
      <c r="I89" s="8"/>
      <c r="J89" s="8"/>
      <c r="K89" s="12"/>
      <c r="L89" s="8"/>
    </row>
    <row r="90" spans="1:12" ht="12.75">
      <c r="A90" s="4"/>
      <c r="C90" s="8"/>
      <c r="D90" s="4"/>
      <c r="E90" s="4"/>
      <c r="F90" s="12"/>
      <c r="G90" s="8"/>
      <c r="H90" s="8"/>
      <c r="I90" s="8"/>
      <c r="J90" s="8"/>
      <c r="K90" s="15"/>
      <c r="L90" s="8"/>
    </row>
    <row r="91" spans="1:12" ht="12.75">
      <c r="A91" s="6"/>
      <c r="C91" s="8"/>
      <c r="D91" s="6"/>
      <c r="E91" s="6"/>
      <c r="F91" s="13"/>
      <c r="G91" s="8"/>
      <c r="H91" s="8"/>
      <c r="I91" s="8"/>
      <c r="J91" s="8"/>
      <c r="K91" s="12"/>
      <c r="L91" s="8"/>
    </row>
    <row r="92" spans="1:12" ht="12.75">
      <c r="A92" s="4"/>
      <c r="C92" s="8"/>
      <c r="D92" s="4"/>
      <c r="E92" s="4"/>
      <c r="F92" s="12"/>
      <c r="G92" s="8"/>
      <c r="H92" s="8"/>
      <c r="I92" s="8"/>
      <c r="J92" s="8"/>
      <c r="K92" s="12"/>
      <c r="L92" s="8"/>
    </row>
    <row r="93" spans="1:12" ht="12.75">
      <c r="A93" s="4"/>
      <c r="C93" s="8"/>
      <c r="D93" s="4"/>
      <c r="E93" s="4"/>
      <c r="F93" s="12"/>
      <c r="G93" s="8"/>
      <c r="H93" s="8"/>
      <c r="I93" s="8"/>
      <c r="J93" s="8"/>
      <c r="K93" s="12"/>
      <c r="L93" s="8"/>
    </row>
    <row r="94" spans="1:12" ht="12.75">
      <c r="A94" s="4"/>
      <c r="C94" s="8"/>
      <c r="D94" s="4"/>
      <c r="E94" s="4"/>
      <c r="F94" s="12"/>
      <c r="G94" s="8"/>
      <c r="H94" s="8"/>
      <c r="I94" s="8"/>
      <c r="J94" s="8"/>
      <c r="K94" s="12"/>
      <c r="L94" s="8"/>
    </row>
    <row r="95" spans="1:12" ht="12.75">
      <c r="A95" s="4"/>
      <c r="C95" s="8"/>
      <c r="D95" s="4"/>
      <c r="E95" s="4"/>
      <c r="F95" s="12"/>
      <c r="G95" s="8"/>
      <c r="H95" s="8"/>
      <c r="I95" s="8"/>
      <c r="J95" s="8"/>
      <c r="K95" s="12"/>
      <c r="L95" s="8"/>
    </row>
    <row r="96" spans="1:12" ht="12.75">
      <c r="A96" s="4"/>
      <c r="C96" s="8"/>
      <c r="D96" s="4"/>
      <c r="E96" s="4"/>
      <c r="F96" s="12"/>
      <c r="G96" s="8"/>
      <c r="H96" s="8"/>
      <c r="I96" s="8"/>
      <c r="J96" s="8"/>
      <c r="K96" s="12"/>
      <c r="L96" s="8"/>
    </row>
    <row r="97" spans="1:12" ht="12.75">
      <c r="A97" s="4"/>
      <c r="C97" s="8"/>
      <c r="D97" s="4"/>
      <c r="E97" s="4"/>
      <c r="F97" s="12"/>
      <c r="G97" s="8"/>
      <c r="H97" s="8"/>
      <c r="I97" s="8"/>
      <c r="J97" s="8"/>
      <c r="K97" s="12"/>
      <c r="L97" s="8"/>
    </row>
    <row r="98" spans="1:12" ht="12.75">
      <c r="A98" s="4"/>
      <c r="C98" s="8"/>
      <c r="D98" s="4"/>
      <c r="E98" s="4"/>
      <c r="F98" s="12"/>
      <c r="G98" s="8"/>
      <c r="H98" s="8"/>
      <c r="I98" s="8"/>
      <c r="J98" s="8"/>
      <c r="K98" s="12"/>
      <c r="L98" s="8"/>
    </row>
    <row r="99" spans="1:12" ht="12.75">
      <c r="A99" s="4"/>
      <c r="C99" s="8"/>
      <c r="D99" s="4"/>
      <c r="E99" s="4"/>
      <c r="F99" s="12"/>
      <c r="G99" s="8"/>
      <c r="H99" s="8"/>
      <c r="I99" s="8"/>
      <c r="J99" s="8"/>
      <c r="K99" s="12"/>
      <c r="L99" s="8"/>
    </row>
    <row r="100" spans="1:12" ht="12.75">
      <c r="A100" s="4"/>
      <c r="C100" s="8"/>
      <c r="D100" s="4"/>
      <c r="E100" s="4"/>
      <c r="F100" s="12"/>
      <c r="G100" s="8"/>
      <c r="H100" s="8"/>
      <c r="I100" s="8"/>
      <c r="J100" s="8"/>
      <c r="K100" s="12"/>
      <c r="L100" s="8"/>
    </row>
    <row r="101" spans="1:12" ht="12.75">
      <c r="A101" s="4"/>
      <c r="C101" s="8"/>
      <c r="D101" s="4"/>
      <c r="E101" s="4"/>
      <c r="F101" s="12"/>
      <c r="G101" s="8"/>
      <c r="H101" s="8"/>
      <c r="I101" s="8"/>
      <c r="J101" s="8"/>
      <c r="K101" s="12"/>
      <c r="L101" s="8"/>
    </row>
    <row r="102" spans="1:12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</sheetData>
  <hyperlinks>
    <hyperlink ref="A3" location="table12!A73" display="See average annual change for different time periods at the bottom of this table."/>
    <hyperlink ref="A3:F3" location="table15!A73" display="See average annual change for different time periods at the bottom of this table."/>
  </hyperlinks>
  <printOptions/>
  <pageMargins left="0.5" right="0.5" top="0.5" bottom="0.5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15. Indices of agricultural chemical input by State, 1960-2004</dc:title>
  <dc:subject>Agricultural Economics, Data on Agricultural Productivity in the United States</dc:subject>
  <dc:creator>Eldon Ball</dc:creator>
  <cp:keywords>Economic Research Service, USDA, U.S. Department of Agriculture, agricultural economics, data set, agricultural productivity</cp:keywords>
  <dc:description>Last modified May 3, 2010 to change the sub-period (peak-to-peak) years.</dc:description>
  <cp:lastModifiedBy> </cp:lastModifiedBy>
  <cp:lastPrinted>2006-10-17T15:48:22Z</cp:lastPrinted>
  <dcterms:created xsi:type="dcterms:W3CDTF">2006-11-16T17:35:32Z</dcterms:created>
  <dcterms:modified xsi:type="dcterms:W3CDTF">2010-05-03T20:20:54Z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-1881207398</vt:i4>
  </property>
  <property fmtid="{D5CDD505-2E9C-101B-9397-08002B2CF9AE}" pid="3" name="_NewReviewCycle">
    <vt:lpwstr/>
  </property>
  <property fmtid="{D5CDD505-2E9C-101B-9397-08002B2CF9AE}" pid="4" name="_EmailSubject">
    <vt:lpwstr>productivity website</vt:lpwstr>
  </property>
  <property fmtid="{D5CDD505-2E9C-101B-9397-08002B2CF9AE}" pid="5" name="_AuthorEmail">
    <vt:lpwstr>EBALL@ers.usda.gov</vt:lpwstr>
  </property>
  <property fmtid="{D5CDD505-2E9C-101B-9397-08002B2CF9AE}" pid="6" name="_AuthorEmailDisplayName">
    <vt:lpwstr>Ball, Eldon</vt:lpwstr>
  </property>
  <property fmtid="{D5CDD505-2E9C-101B-9397-08002B2CF9AE}" pid="7" name="_ReviewingToolsShownOnce">
    <vt:lpwstr/>
  </property>
</Properties>
</file>